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M13" i="1"/>
  <c r="N13"/>
  <c r="O13"/>
  <c r="P13"/>
  <c r="Q13"/>
  <c r="R13"/>
  <c r="S13"/>
  <c r="L13"/>
  <c r="K13"/>
  <c r="K15" s="1"/>
  <c r="J13"/>
  <c r="I13"/>
  <c r="H13"/>
  <c r="F13"/>
  <c r="S24"/>
  <c r="R24"/>
  <c r="Q24"/>
  <c r="P24"/>
  <c r="O24"/>
  <c r="N24"/>
  <c r="M24"/>
  <c r="L24"/>
  <c r="K24"/>
  <c r="K25" s="1"/>
  <c r="J24"/>
  <c r="I24"/>
  <c r="H24"/>
  <c r="F24"/>
  <c r="S14"/>
  <c r="R14"/>
  <c r="Q14"/>
  <c r="P14"/>
  <c r="O14"/>
  <c r="N14"/>
  <c r="M14"/>
  <c r="L14"/>
  <c r="K14"/>
  <c r="K16" s="1"/>
  <c r="J14"/>
  <c r="I14"/>
  <c r="H14"/>
  <c r="F14"/>
</calcChain>
</file>

<file path=xl/sharedStrings.xml><?xml version="1.0" encoding="utf-8"?>
<sst xmlns="http://schemas.openxmlformats.org/spreadsheetml/2006/main" count="67" uniqueCount="56">
  <si>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</si>
  <si>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</si>
  <si>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</si>
  <si>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</si>
  <si>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</si>
  <si>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</si>
  <si>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</si>
  <si>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</si>
  <si>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</si>
  <si>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</si>
  <si>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</si>
  <si>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</si>
  <si>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</si>
  <si>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</si>
  <si>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</si>
  <si>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</si>
  <si>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</si>
  <si>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</si>
  <si>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</si>
  <si>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</si>
  <si>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</si>
  <si>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</si>
  <si>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</si>
  <si>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</si>
  <si>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</si>
  <si>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</si>
  <si>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</si>
  <si>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</si>
  <si>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п/к*</t>
  </si>
  <si>
    <t>о/о**</t>
  </si>
  <si>
    <t xml:space="preserve"> 2 блюдо</t>
  </si>
  <si>
    <t>гарнир</t>
  </si>
  <si>
    <t xml:space="preserve"> 3 блюдо</t>
  </si>
  <si>
    <t>Компот фруктово-ягодный (смесь фруктовая: яблоко, клубника, вишня с/к, слива с/к))  NEW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</si>
  <si>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</si>
  <si>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</si>
  <si>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</si>
  <si>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</si>
  <si>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</si>
  <si>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</si>
  <si>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</si>
  <si>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</si>
  <si>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>Суп гороховый с мясом</t>
  </si>
  <si>
    <t>2 блюдо</t>
  </si>
  <si>
    <t>Гарнир</t>
  </si>
  <si>
    <t>Спагетти отварные с маслом</t>
  </si>
  <si>
    <t>3 блюдо</t>
  </si>
  <si>
    <t>Хлеб ржаной</t>
  </si>
  <si>
    <t>МБОУ СОШ №1</t>
  </si>
  <si>
    <t>Молочный коктейль</t>
  </si>
  <si>
    <t>Фрукты в ассортименте (блокоЯ)</t>
  </si>
  <si>
    <t>Запеканка курина под сырной шапкой</t>
  </si>
  <si>
    <t>Огурцы порционные</t>
  </si>
  <si>
    <t>Биточек мясной</t>
  </si>
  <si>
    <t>Картофельное пюре с маслом</t>
  </si>
  <si>
    <t>Напиток плодово-ягодный витаминный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</si>
</sst>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81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1" xfId="0" applyFont="1" applyBorder="1"/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/>
    <xf numFmtId="0" fontId="1" fillId="0" borderId="2" xfId="0" applyFont="1" applyBorder="1"/>
    <xf numFmtId="0" fontId="9" fillId="0" borderId="3" xfId="0" applyFont="1" applyBorder="1" applyAlignment="1">
      <alignment horizontal="center"/>
    </xf>
    <xf numFmtId="0" fontId="9" fillId="0" borderId="4" xfId="0" applyFont="1" applyBorder="1"/>
    <xf numFmtId="0" fontId="9" fillId="0" borderId="5" xfId="0" applyFont="1" applyBorder="1"/>
    <xf numFmtId="0" fontId="9" fillId="0" borderId="6" xfId="0" applyFont="1" applyBorder="1"/>
    <xf numFmtId="0" fontId="9" fillId="0" borderId="3" xfId="0" applyFont="1" applyBorder="1"/>
    <xf numFmtId="0" fontId="8" fillId="0" borderId="8" xfId="0" applyFont="1" applyBorder="1"/>
    <xf numFmtId="0" fontId="9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10" xfId="0" applyFont="1" applyBorder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/>
    <xf numFmtId="0" fontId="9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8" xfId="0" applyFont="1" applyBorder="1"/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3" fillId="2" borderId="16" xfId="0" applyFont="1" applyFill="1" applyBorder="1"/>
    <xf numFmtId="0" fontId="3" fillId="3" borderId="18" xfId="0" applyFont="1" applyFill="1" applyBorder="1" applyAlignment="1">
      <alignment horizontal="center"/>
    </xf>
    <xf numFmtId="0" fontId="3" fillId="3" borderId="19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left"/>
    </xf>
    <xf numFmtId="0" fontId="3" fillId="3" borderId="21" xfId="0" applyFont="1" applyFill="1" applyBorder="1"/>
    <xf numFmtId="0" fontId="11" fillId="3" borderId="12" xfId="0" applyFont="1" applyFill="1" applyBorder="1" applyAlignment="1">
      <alignment horizontal="center"/>
    </xf>
    <xf numFmtId="0" fontId="11" fillId="3" borderId="13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left"/>
    </xf>
    <xf numFmtId="0" fontId="11" fillId="4" borderId="13" xfId="0" applyFont="1" applyFill="1" applyBorder="1" applyAlignment="1">
      <alignment horizontal="center" wrapText="1"/>
    </xf>
    <xf numFmtId="0" fontId="11" fillId="4" borderId="14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3" fillId="0" borderId="22" xfId="0" applyFont="1" applyBorder="1" applyAlignment="1">
      <alignment horizontal="center"/>
    </xf>
    <xf numFmtId="0" fontId="11" fillId="0" borderId="19" xfId="1" applyFont="1" applyBorder="1" applyAlignment="1">
      <alignment horizontal="center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0" fontId="11" fillId="0" borderId="15" xfId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21" xfId="0" applyFont="1" applyBorder="1"/>
    <xf numFmtId="0" fontId="3" fillId="2" borderId="22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left"/>
    </xf>
    <xf numFmtId="0" fontId="8" fillId="3" borderId="19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left"/>
    </xf>
    <xf numFmtId="0" fontId="8" fillId="4" borderId="19" xfId="0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4" fontId="8" fillId="4" borderId="19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9" fillId="3" borderId="23" xfId="0" applyFont="1" applyFill="1" applyBorder="1" applyAlignment="1">
      <alignment horizontal="left"/>
    </xf>
    <xf numFmtId="164" fontId="9" fillId="3" borderId="19" xfId="0" applyNumberFormat="1" applyFont="1" applyFill="1" applyBorder="1" applyAlignment="1">
      <alignment horizontal="center"/>
    </xf>
    <xf numFmtId="0" fontId="3" fillId="2" borderId="8" xfId="0" applyFont="1" applyFill="1" applyBorder="1"/>
    <xf numFmtId="0" fontId="3" fillId="4" borderId="24" xfId="0" applyFont="1" applyFill="1" applyBorder="1" applyAlignment="1">
      <alignment horizontal="center"/>
    </xf>
    <xf numFmtId="0" fontId="3" fillId="4" borderId="25" xfId="0" applyFont="1" applyFill="1" applyBorder="1" applyAlignment="1">
      <alignment horizontal="left"/>
    </xf>
    <xf numFmtId="0" fontId="9" fillId="4" borderId="25" xfId="0" applyFont="1" applyFill="1" applyBorder="1" applyAlignment="1">
      <alignment horizontal="left"/>
    </xf>
    <xf numFmtId="0" fontId="3" fillId="4" borderId="26" xfId="0" applyFont="1" applyFill="1" applyBorder="1"/>
    <xf numFmtId="0" fontId="11" fillId="4" borderId="27" xfId="0" applyFont="1" applyFill="1" applyBorder="1" applyAlignment="1">
      <alignment horizontal="center"/>
    </xf>
    <xf numFmtId="0" fontId="11" fillId="4" borderId="28" xfId="0" applyFont="1" applyFill="1" applyBorder="1" applyAlignment="1">
      <alignment horizontal="center"/>
    </xf>
    <xf numFmtId="0" fontId="11" fillId="4" borderId="29" xfId="0" applyFont="1" applyFill="1" applyBorder="1" applyAlignment="1">
      <alignment horizontal="center"/>
    </xf>
    <xf numFmtId="164" fontId="9" fillId="4" borderId="24" xfId="0" applyNumberFormat="1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3" fillId="0" borderId="1" xfId="0" applyFont="1" applyBorder="1"/>
    <xf numFmtId="0" fontId="3" fillId="2" borderId="17" xfId="0" applyFont="1" applyFill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/>
    <xf numFmtId="0" fontId="3" fillId="0" borderId="31" xfId="0" applyFont="1" applyBorder="1"/>
    <xf numFmtId="0" fontId="3" fillId="0" borderId="18" xfId="0" applyFont="1" applyBorder="1" applyAlignment="1">
      <alignment horizontal="center"/>
    </xf>
    <xf numFmtId="0" fontId="3" fillId="0" borderId="32" xfId="0" applyFont="1" applyBorder="1" applyAlignment="1">
      <alignment horizontal="right"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 wrapText="1"/>
    </xf>
    <xf numFmtId="0" fontId="11" fillId="0" borderId="12" xfId="1" applyFont="1" applyBorder="1" applyAlignment="1">
      <alignment horizontal="center"/>
    </xf>
    <xf numFmtId="0" fontId="11" fillId="0" borderId="13" xfId="1" applyFont="1" applyBorder="1" applyAlignment="1">
      <alignment horizontal="center"/>
    </xf>
    <xf numFmtId="0" fontId="11" fillId="0" borderId="14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1" fillId="0" borderId="37" xfId="1" applyFont="1" applyBorder="1" applyAlignment="1">
      <alignment horizontal="center"/>
    </xf>
    <xf numFmtId="0" fontId="1" fillId="2" borderId="16" xfId="0" applyFont="1" applyFill="1" applyBorder="1"/>
    <xf numFmtId="0" fontId="1" fillId="2" borderId="18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8" xfId="0" applyFont="1" applyFill="1" applyBorder="1" applyAlignment="1">
      <alignment horizontal="left" wrapText="1"/>
    </xf>
    <xf numFmtId="0" fontId="3" fillId="2" borderId="1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0" fontId="11" fillId="2" borderId="14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18" xfId="0" applyFont="1" applyBorder="1" applyAlignment="1"/>
    <xf numFmtId="0" fontId="11" fillId="2" borderId="12" xfId="0" applyFont="1" applyFill="1" applyBorder="1" applyAlignment="1">
      <alignment horizontal="center" wrapText="1"/>
    </xf>
    <xf numFmtId="0" fontId="11" fillId="2" borderId="13" xfId="0" applyFont="1" applyFill="1" applyBorder="1" applyAlignment="1">
      <alignment horizontal="center" wrapText="1"/>
    </xf>
    <xf numFmtId="0" fontId="11" fillId="2" borderId="14" xfId="0" applyFont="1" applyFill="1" applyBorder="1" applyAlignment="1">
      <alignment horizontal="center" wrapText="1"/>
    </xf>
    <xf numFmtId="0" fontId="11" fillId="2" borderId="18" xfId="0" applyFont="1" applyFill="1" applyBorder="1" applyAlignment="1">
      <alignment horizontal="center" wrapText="1"/>
    </xf>
    <xf numFmtId="0" fontId="11" fillId="2" borderId="37" xfId="0" applyFont="1" applyFill="1" applyBorder="1" applyAlignment="1">
      <alignment horizontal="center" wrapText="1"/>
    </xf>
    <xf numFmtId="0" fontId="1" fillId="0" borderId="16" xfId="0" applyFont="1" applyBorder="1"/>
    <xf numFmtId="0" fontId="3" fillId="0" borderId="21" xfId="0" applyFont="1" applyBorder="1"/>
    <xf numFmtId="0" fontId="11" fillId="0" borderId="18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164" fontId="11" fillId="2" borderId="18" xfId="0" applyNumberFormat="1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38" xfId="0" applyFont="1" applyFill="1" applyBorder="1"/>
    <xf numFmtId="0" fontId="9" fillId="2" borderId="18" xfId="0" applyFont="1" applyFill="1" applyBorder="1" applyAlignment="1">
      <alignment horizontal="left"/>
    </xf>
    <xf numFmtId="0" fontId="8" fillId="2" borderId="39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26" xfId="0" applyFont="1" applyFill="1" applyBorder="1"/>
    <xf numFmtId="0" fontId="9" fillId="2" borderId="25" xfId="0" applyFont="1" applyFill="1" applyBorder="1" applyAlignment="1">
      <alignment horizontal="left"/>
    </xf>
    <xf numFmtId="0" fontId="3" fillId="2" borderId="24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164" fontId="8" fillId="2" borderId="25" xfId="0" applyNumberFormat="1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0" borderId="21" xfId="0" applyFont="1" applyFill="1" applyBorder="1"/>
    <xf numFmtId="0" fontId="11" fillId="0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164" fontId="8" fillId="3" borderId="19" xfId="0" applyNumberFormat="1" applyFont="1" applyFill="1" applyBorder="1" applyAlignment="1">
      <alignment horizontal="center"/>
    </xf>
    <xf numFmtId="14" fontId="7" fillId="0" borderId="0" xfId="0" applyNumberFormat="1" applyFont="1" applyAlignment="1">
      <alignment horizontal="left"/>
    </xf>
    <xf numFmtId="0" fontId="9" fillId="0" borderId="4" xfId="0" applyFont="1" applyBorder="1" applyAlignment="1">
      <alignment horizontal="center"/>
    </xf>
    <xf numFmtId="0" fontId="1" fillId="0" borderId="5" xfId="0" applyFont="1" applyBorder="1" applyAlignment="1"/>
    <xf numFmtId="0" fontId="1" fillId="0" borderId="7" xfId="0" applyFont="1" applyBorder="1" applyAlignment="1"/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6"/>
  <sheetViews>
    <sheetView tabSelected="1" workbookViewId="0">
      <selection activeCell="G14" sqref="G14"/>
    </sheetView>
  </sheetViews>
  <sheetFormatPr defaultRowHeight="15"/>
  <cols>
    <col min="2" max="2" width="11" customWidth="1"/>
    <col min="3" max="3" width="18" customWidth="1"/>
    <col min="4" max="4" width="14.42578125" customWidth="1"/>
    <col min="5" max="5" width="22" customWidth="1"/>
    <col min="6" max="6" width="13.85546875" customWidth="1"/>
    <col min="7" max="7" width="9.28515625" bestFit="1" customWidth="1"/>
  </cols>
  <sheetData>
    <row r="2" spans="1:19" ht="15.75">
      <c r="A2" s="8" t="s">
        <v>0</v>
      </c>
      <c r="B2" s="9"/>
      <c r="C2" s="9" t="s">
        <v>48</v>
      </c>
      <c r="D2" s="8" t="s">
        <v>1</v>
      </c>
      <c r="E2" s="8">
        <v>1</v>
      </c>
      <c r="F2" s="10" t="s">
        <v>2</v>
      </c>
      <c r="G2" s="175">
        <v>44635</v>
      </c>
      <c r="H2" s="2"/>
      <c r="I2" s="5"/>
      <c r="J2" s="5"/>
      <c r="K2" s="4"/>
      <c r="L2" s="3"/>
      <c r="M2" s="6"/>
      <c r="N2" s="5"/>
      <c r="O2" s="5"/>
      <c r="P2" s="5"/>
      <c r="Q2" s="5"/>
      <c r="R2" s="5"/>
      <c r="S2" s="5"/>
    </row>
    <row r="3" spans="1:19" ht="16.5" thickBot="1">
      <c r="A3" s="6"/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5"/>
      <c r="S3" s="5"/>
    </row>
    <row r="4" spans="1:19" ht="15.75" thickBot="1">
      <c r="A4" s="11"/>
      <c r="B4" s="12"/>
      <c r="C4" s="13" t="s">
        <v>3</v>
      </c>
      <c r="D4" s="14"/>
      <c r="E4" s="15"/>
      <c r="F4" s="16"/>
      <c r="G4" s="13"/>
      <c r="H4" s="17" t="s">
        <v>4</v>
      </c>
      <c r="I4" s="18"/>
      <c r="J4" s="19"/>
      <c r="K4" s="20" t="s">
        <v>5</v>
      </c>
      <c r="L4" s="176" t="s">
        <v>6</v>
      </c>
      <c r="M4" s="177"/>
      <c r="N4" s="177"/>
      <c r="O4" s="178"/>
      <c r="P4" s="176" t="s">
        <v>7</v>
      </c>
      <c r="Q4" s="179"/>
      <c r="R4" s="179"/>
      <c r="S4" s="180"/>
    </row>
    <row r="5" spans="1:19" ht="15.75" thickBot="1">
      <c r="A5" s="21" t="s">
        <v>8</v>
      </c>
      <c r="B5" s="22"/>
      <c r="C5" s="23" t="s">
        <v>9</v>
      </c>
      <c r="D5" s="24" t="s">
        <v>10</v>
      </c>
      <c r="E5" s="22" t="s">
        <v>11</v>
      </c>
      <c r="F5" s="25" t="s">
        <v>12</v>
      </c>
      <c r="G5" s="23" t="s">
        <v>13</v>
      </c>
      <c r="H5" s="26" t="s">
        <v>14</v>
      </c>
      <c r="I5" s="27" t="s">
        <v>15</v>
      </c>
      <c r="J5" s="28" t="s">
        <v>16</v>
      </c>
      <c r="K5" s="29" t="s">
        <v>17</v>
      </c>
      <c r="L5" s="26" t="s">
        <v>18</v>
      </c>
      <c r="M5" s="27" t="s">
        <v>19</v>
      </c>
      <c r="N5" s="27" t="s">
        <v>20</v>
      </c>
      <c r="O5" s="30" t="s">
        <v>21</v>
      </c>
      <c r="P5" s="26" t="s">
        <v>22</v>
      </c>
      <c r="Q5" s="27" t="s">
        <v>23</v>
      </c>
      <c r="R5" s="27" t="s">
        <v>24</v>
      </c>
      <c r="S5" s="28" t="s">
        <v>25</v>
      </c>
    </row>
    <row r="6" spans="1:19" ht="52.5" customHeight="1">
      <c r="A6" s="31" t="s">
        <v>26</v>
      </c>
      <c r="B6" s="32"/>
      <c r="C6" s="33">
        <v>25</v>
      </c>
      <c r="D6" s="34" t="s">
        <v>27</v>
      </c>
      <c r="E6" s="35" t="s">
        <v>52</v>
      </c>
      <c r="F6" s="36">
        <v>60</v>
      </c>
      <c r="G6" s="37"/>
      <c r="H6" s="38">
        <v>0.42</v>
      </c>
      <c r="I6" s="39">
        <v>6</v>
      </c>
      <c r="J6" s="40">
        <v>1.02</v>
      </c>
      <c r="K6" s="41">
        <v>6.18</v>
      </c>
      <c r="L6" s="38">
        <v>0.03</v>
      </c>
      <c r="M6" s="39">
        <v>7.5</v>
      </c>
      <c r="N6" s="39">
        <v>0.01</v>
      </c>
      <c r="O6" s="42">
        <v>0</v>
      </c>
      <c r="P6" s="38">
        <v>28.5</v>
      </c>
      <c r="Q6" s="39">
        <v>24</v>
      </c>
      <c r="R6" s="39">
        <v>18</v>
      </c>
      <c r="S6" s="40">
        <v>3.45</v>
      </c>
    </row>
    <row r="7" spans="1:19">
      <c r="A7" s="43"/>
      <c r="B7" s="116" t="s">
        <v>29</v>
      </c>
      <c r="C7" s="58">
        <v>89</v>
      </c>
      <c r="D7" s="59" t="s">
        <v>30</v>
      </c>
      <c r="E7" s="59" t="s">
        <v>53</v>
      </c>
      <c r="F7" s="58">
        <v>90</v>
      </c>
      <c r="G7" s="168"/>
      <c r="H7" s="169">
        <v>17.82</v>
      </c>
      <c r="I7" s="170">
        <v>11.97</v>
      </c>
      <c r="J7" s="171">
        <v>28</v>
      </c>
      <c r="K7" s="172">
        <v>211.77</v>
      </c>
      <c r="L7" s="169">
        <v>0.05</v>
      </c>
      <c r="M7" s="170">
        <v>1</v>
      </c>
      <c r="N7" s="170">
        <v>0</v>
      </c>
      <c r="O7" s="173">
        <v>0.34</v>
      </c>
      <c r="P7" s="169">
        <v>17.02</v>
      </c>
      <c r="Q7" s="55">
        <v>127.1</v>
      </c>
      <c r="R7" s="55">
        <v>23.09</v>
      </c>
      <c r="S7" s="56">
        <v>1.29</v>
      </c>
    </row>
    <row r="8" spans="1:19" ht="45" customHeight="1">
      <c r="A8" s="43"/>
      <c r="B8" s="57"/>
      <c r="C8" s="58">
        <v>51</v>
      </c>
      <c r="D8" s="59" t="s">
        <v>31</v>
      </c>
      <c r="E8" s="60" t="s">
        <v>54</v>
      </c>
      <c r="F8" s="61">
        <v>150</v>
      </c>
      <c r="G8" s="62"/>
      <c r="H8" s="63">
        <v>3.3</v>
      </c>
      <c r="I8" s="64">
        <v>3.9</v>
      </c>
      <c r="J8" s="65">
        <v>25.65</v>
      </c>
      <c r="K8" s="66">
        <v>151.35</v>
      </c>
      <c r="L8" s="63">
        <v>0.15</v>
      </c>
      <c r="M8" s="64">
        <v>21</v>
      </c>
      <c r="N8" s="64">
        <v>0</v>
      </c>
      <c r="O8" s="67">
        <v>1.1399999999999999</v>
      </c>
      <c r="P8" s="63">
        <v>14.01</v>
      </c>
      <c r="Q8" s="64">
        <v>78.63</v>
      </c>
      <c r="R8" s="64">
        <v>29.37</v>
      </c>
      <c r="S8" s="65">
        <v>1.32</v>
      </c>
    </row>
    <row r="9" spans="1:19" ht="79.5" customHeight="1">
      <c r="A9" s="43"/>
      <c r="B9" s="68"/>
      <c r="C9" s="69">
        <v>219</v>
      </c>
      <c r="D9" s="70" t="s">
        <v>32</v>
      </c>
      <c r="E9" s="71" t="s">
        <v>55</v>
      </c>
      <c r="F9" s="72">
        <v>200</v>
      </c>
      <c r="G9" s="73"/>
      <c r="H9" s="38">
        <v>0.26</v>
      </c>
      <c r="I9" s="39">
        <v>0</v>
      </c>
      <c r="J9" s="40">
        <v>15.76</v>
      </c>
      <c r="K9" s="74">
        <v>62</v>
      </c>
      <c r="L9" s="38">
        <v>0</v>
      </c>
      <c r="M9" s="39">
        <v>4.4000000000000004</v>
      </c>
      <c r="N9" s="39">
        <v>0</v>
      </c>
      <c r="O9" s="42">
        <v>0.32</v>
      </c>
      <c r="P9" s="38">
        <v>0.4</v>
      </c>
      <c r="Q9" s="39">
        <v>0</v>
      </c>
      <c r="R9" s="39">
        <v>0</v>
      </c>
      <c r="S9" s="40">
        <v>0.04</v>
      </c>
    </row>
    <row r="10" spans="1:19">
      <c r="A10" s="43"/>
      <c r="B10" s="57"/>
      <c r="C10" s="75">
        <v>119</v>
      </c>
      <c r="D10" s="34" t="s">
        <v>34</v>
      </c>
      <c r="E10" s="34" t="s">
        <v>35</v>
      </c>
      <c r="F10" s="76">
        <v>30</v>
      </c>
      <c r="G10" s="77"/>
      <c r="H10" s="38">
        <v>2.13</v>
      </c>
      <c r="I10" s="39">
        <v>0.21</v>
      </c>
      <c r="J10" s="40">
        <v>13.26</v>
      </c>
      <c r="K10" s="74">
        <v>72</v>
      </c>
      <c r="L10" s="38">
        <v>0.03</v>
      </c>
      <c r="M10" s="39">
        <v>0</v>
      </c>
      <c r="N10" s="39">
        <v>0</v>
      </c>
      <c r="O10" s="42">
        <v>0.05</v>
      </c>
      <c r="P10" s="38">
        <v>11.1</v>
      </c>
      <c r="Q10" s="39">
        <v>65.400000000000006</v>
      </c>
      <c r="R10" s="39">
        <v>19.5</v>
      </c>
      <c r="S10" s="40">
        <v>0.84</v>
      </c>
    </row>
    <row r="11" spans="1:19">
      <c r="A11" s="43"/>
      <c r="B11" s="78"/>
      <c r="C11" s="33">
        <v>120</v>
      </c>
      <c r="D11" s="34" t="s">
        <v>36</v>
      </c>
      <c r="E11" s="34" t="s">
        <v>37</v>
      </c>
      <c r="F11" s="76">
        <v>20</v>
      </c>
      <c r="G11" s="77"/>
      <c r="H11" s="38">
        <v>1.1399999999999999</v>
      </c>
      <c r="I11" s="39">
        <v>0.22</v>
      </c>
      <c r="J11" s="40">
        <v>7.44</v>
      </c>
      <c r="K11" s="74">
        <v>36.26</v>
      </c>
      <c r="L11" s="38">
        <v>0.02</v>
      </c>
      <c r="M11" s="39">
        <v>0.08</v>
      </c>
      <c r="N11" s="39">
        <v>0</v>
      </c>
      <c r="O11" s="42">
        <v>0.06</v>
      </c>
      <c r="P11" s="38">
        <v>6.8</v>
      </c>
      <c r="Q11" s="39">
        <v>24</v>
      </c>
      <c r="R11" s="39">
        <v>8.1999999999999993</v>
      </c>
      <c r="S11" s="40">
        <v>0.46</v>
      </c>
    </row>
    <row r="12" spans="1:19">
      <c r="A12" s="43"/>
      <c r="B12" s="78"/>
      <c r="C12" s="76"/>
      <c r="D12" s="34"/>
      <c r="E12" s="34" t="s">
        <v>49</v>
      </c>
      <c r="F12" s="76">
        <v>200</v>
      </c>
      <c r="G12" s="77"/>
      <c r="H12" s="38">
        <v>10</v>
      </c>
      <c r="I12" s="39">
        <v>5.2</v>
      </c>
      <c r="J12" s="40">
        <v>22.4</v>
      </c>
      <c r="K12" s="74">
        <v>200</v>
      </c>
      <c r="L12" s="38"/>
      <c r="M12" s="145"/>
      <c r="N12" s="145"/>
      <c r="O12" s="41"/>
      <c r="P12" s="38"/>
      <c r="Q12" s="145"/>
      <c r="R12" s="145"/>
      <c r="S12" s="41"/>
    </row>
    <row r="13" spans="1:19">
      <c r="A13" s="43"/>
      <c r="B13" s="44" t="s">
        <v>28</v>
      </c>
      <c r="C13" s="45"/>
      <c r="D13" s="46"/>
      <c r="E13" s="79" t="s">
        <v>38</v>
      </c>
      <c r="F13" s="80">
        <f>F6+F8+F9+F10+F11</f>
        <v>460</v>
      </c>
      <c r="G13" s="81"/>
      <c r="H13" s="82">
        <f>H6+H8+H9+H10+H11</f>
        <v>7.2499999999999991</v>
      </c>
      <c r="I13" s="83">
        <f>I6+I8+I9+I10+I11</f>
        <v>10.330000000000002</v>
      </c>
      <c r="J13" s="84">
        <f>J6+J8+J9+J10+J11</f>
        <v>63.129999999999995</v>
      </c>
      <c r="K13" s="174">
        <f>K6+K8+K9+K10+K11</f>
        <v>327.78999999999996</v>
      </c>
      <c r="L13" s="82">
        <f>L6+L8+L9+L10+L11</f>
        <v>0.22999999999999998</v>
      </c>
      <c r="M13" s="82">
        <f t="shared" ref="M13:S13" si="0">M6+M8+M9+M10+M11</f>
        <v>32.979999999999997</v>
      </c>
      <c r="N13" s="82">
        <f t="shared" si="0"/>
        <v>0.01</v>
      </c>
      <c r="O13" s="82">
        <f t="shared" si="0"/>
        <v>1.57</v>
      </c>
      <c r="P13" s="82">
        <f t="shared" si="0"/>
        <v>60.809999999999995</v>
      </c>
      <c r="Q13" s="82">
        <f t="shared" si="0"/>
        <v>192.03</v>
      </c>
      <c r="R13" s="82">
        <f t="shared" si="0"/>
        <v>75.070000000000007</v>
      </c>
      <c r="S13" s="82">
        <f t="shared" si="0"/>
        <v>6.11</v>
      </c>
    </row>
    <row r="14" spans="1:19">
      <c r="A14" s="43"/>
      <c r="B14" s="52" t="s">
        <v>29</v>
      </c>
      <c r="C14" s="53"/>
      <c r="D14" s="54"/>
      <c r="E14" s="85" t="s">
        <v>38</v>
      </c>
      <c r="F14" s="86">
        <f>F6+F7+F8+F9+F10+F11</f>
        <v>550</v>
      </c>
      <c r="G14" s="87"/>
      <c r="H14" s="88">
        <f t="shared" ref="H14:S14" si="1">H6+H7+H8+H9+H10+H11</f>
        <v>25.070000000000004</v>
      </c>
      <c r="I14" s="89">
        <f t="shared" si="1"/>
        <v>22.299999999999997</v>
      </c>
      <c r="J14" s="90">
        <f t="shared" si="1"/>
        <v>91.13000000000001</v>
      </c>
      <c r="K14" s="91">
        <f t="shared" si="1"/>
        <v>539.56000000000006</v>
      </c>
      <c r="L14" s="88">
        <f t="shared" si="1"/>
        <v>0.28000000000000003</v>
      </c>
      <c r="M14" s="89">
        <f t="shared" si="1"/>
        <v>33.979999999999997</v>
      </c>
      <c r="N14" s="89">
        <f t="shared" si="1"/>
        <v>0.01</v>
      </c>
      <c r="O14" s="92">
        <f t="shared" si="1"/>
        <v>1.9100000000000001</v>
      </c>
      <c r="P14" s="88">
        <f t="shared" si="1"/>
        <v>77.829999999999984</v>
      </c>
      <c r="Q14" s="89">
        <f t="shared" si="1"/>
        <v>319.13</v>
      </c>
      <c r="R14" s="89">
        <f t="shared" si="1"/>
        <v>98.160000000000011</v>
      </c>
      <c r="S14" s="90">
        <f t="shared" si="1"/>
        <v>7.4</v>
      </c>
    </row>
    <row r="15" spans="1:19">
      <c r="A15" s="43"/>
      <c r="B15" s="44" t="s">
        <v>28</v>
      </c>
      <c r="C15" s="45"/>
      <c r="D15" s="46"/>
      <c r="E15" s="93" t="s">
        <v>39</v>
      </c>
      <c r="F15" s="45"/>
      <c r="G15" s="47"/>
      <c r="H15" s="48"/>
      <c r="I15" s="49"/>
      <c r="J15" s="50"/>
      <c r="K15" s="94">
        <f>K13/23.5</f>
        <v>13.94851063829787</v>
      </c>
      <c r="L15" s="48"/>
      <c r="M15" s="49"/>
      <c r="N15" s="49"/>
      <c r="O15" s="51"/>
      <c r="P15" s="48"/>
      <c r="Q15" s="49"/>
      <c r="R15" s="49"/>
      <c r="S15" s="50"/>
    </row>
    <row r="16" spans="1:19" ht="15.75" thickBot="1">
      <c r="A16" s="95"/>
      <c r="B16" s="52" t="s">
        <v>29</v>
      </c>
      <c r="C16" s="96"/>
      <c r="D16" s="97"/>
      <c r="E16" s="98" t="s">
        <v>39</v>
      </c>
      <c r="F16" s="96"/>
      <c r="G16" s="99"/>
      <c r="H16" s="100"/>
      <c r="I16" s="101"/>
      <c r="J16" s="102"/>
      <c r="K16" s="103">
        <f>K14/23.5</f>
        <v>22.96</v>
      </c>
      <c r="L16" s="100"/>
      <c r="M16" s="101"/>
      <c r="N16" s="101"/>
      <c r="O16" s="104"/>
      <c r="P16" s="100"/>
      <c r="Q16" s="101"/>
      <c r="R16" s="101"/>
      <c r="S16" s="102"/>
    </row>
    <row r="17" spans="1:19">
      <c r="A17" s="105" t="s">
        <v>40</v>
      </c>
      <c r="B17" s="106"/>
      <c r="C17" s="107">
        <v>137</v>
      </c>
      <c r="D17" s="108" t="s">
        <v>27</v>
      </c>
      <c r="E17" s="109" t="s">
        <v>50</v>
      </c>
      <c r="F17" s="110">
        <v>100</v>
      </c>
      <c r="G17" s="111"/>
      <c r="H17" s="112">
        <v>0.9</v>
      </c>
      <c r="I17" s="113">
        <v>0</v>
      </c>
      <c r="J17" s="113">
        <v>8.6</v>
      </c>
      <c r="K17" s="42">
        <v>38</v>
      </c>
      <c r="L17" s="112">
        <v>0.06</v>
      </c>
      <c r="M17" s="113">
        <v>38</v>
      </c>
      <c r="N17" s="113">
        <v>0.06</v>
      </c>
      <c r="O17" s="114">
        <v>0</v>
      </c>
      <c r="P17" s="112">
        <v>35</v>
      </c>
      <c r="Q17" s="113">
        <v>17</v>
      </c>
      <c r="R17" s="113">
        <v>11</v>
      </c>
      <c r="S17" s="115">
        <v>0.1</v>
      </c>
    </row>
    <row r="18" spans="1:19" ht="42" customHeight="1">
      <c r="A18" s="31"/>
      <c r="B18" s="116"/>
      <c r="C18" s="62">
        <v>34</v>
      </c>
      <c r="D18" s="117" t="s">
        <v>41</v>
      </c>
      <c r="E18" s="118" t="s">
        <v>42</v>
      </c>
      <c r="F18" s="61">
        <v>200</v>
      </c>
      <c r="G18" s="62"/>
      <c r="H18" s="119">
        <v>9</v>
      </c>
      <c r="I18" s="120">
        <v>5.6</v>
      </c>
      <c r="J18" s="121">
        <v>13.8</v>
      </c>
      <c r="K18" s="122">
        <v>141</v>
      </c>
      <c r="L18" s="119">
        <v>0.24</v>
      </c>
      <c r="M18" s="120">
        <v>1.1599999999999999</v>
      </c>
      <c r="N18" s="120">
        <v>0</v>
      </c>
      <c r="O18" s="121">
        <v>0.18</v>
      </c>
      <c r="P18" s="123">
        <v>45.56</v>
      </c>
      <c r="Q18" s="120">
        <v>86.52</v>
      </c>
      <c r="R18" s="120">
        <v>28.94</v>
      </c>
      <c r="S18" s="121">
        <v>2.16</v>
      </c>
    </row>
    <row r="19" spans="1:19" ht="31.5" customHeight="1">
      <c r="A19" s="124"/>
      <c r="B19" s="125"/>
      <c r="C19" s="126">
        <v>81</v>
      </c>
      <c r="D19" s="127" t="s">
        <v>43</v>
      </c>
      <c r="E19" s="128" t="s">
        <v>51</v>
      </c>
      <c r="F19" s="129">
        <v>90</v>
      </c>
      <c r="G19" s="126"/>
      <c r="H19" s="130">
        <v>22.41</v>
      </c>
      <c r="I19" s="131">
        <v>15.3</v>
      </c>
      <c r="J19" s="132">
        <v>0.54</v>
      </c>
      <c r="K19" s="133">
        <v>229.77</v>
      </c>
      <c r="L19" s="130">
        <v>0.05</v>
      </c>
      <c r="M19" s="131">
        <v>1.24</v>
      </c>
      <c r="N19" s="131">
        <v>0.01</v>
      </c>
      <c r="O19" s="132">
        <v>1.4</v>
      </c>
      <c r="P19" s="134">
        <v>27.54</v>
      </c>
      <c r="Q19" s="131">
        <v>170.72</v>
      </c>
      <c r="R19" s="131">
        <v>21.15</v>
      </c>
      <c r="S19" s="132">
        <v>1.2</v>
      </c>
    </row>
    <row r="20" spans="1:19">
      <c r="A20" s="124"/>
      <c r="B20" s="125"/>
      <c r="C20" s="126">
        <v>65</v>
      </c>
      <c r="D20" s="135" t="s">
        <v>44</v>
      </c>
      <c r="E20" s="136" t="s">
        <v>45</v>
      </c>
      <c r="F20" s="76">
        <v>150</v>
      </c>
      <c r="G20" s="73"/>
      <c r="H20" s="137">
        <v>6.45</v>
      </c>
      <c r="I20" s="138">
        <v>4.05</v>
      </c>
      <c r="J20" s="139">
        <v>40.200000000000003</v>
      </c>
      <c r="K20" s="140">
        <v>223.65</v>
      </c>
      <c r="L20" s="137">
        <v>7.0000000000000007E-2</v>
      </c>
      <c r="M20" s="138">
        <v>0</v>
      </c>
      <c r="N20" s="138">
        <v>0</v>
      </c>
      <c r="O20" s="139">
        <v>2.0699999999999998</v>
      </c>
      <c r="P20" s="141">
        <v>13.05</v>
      </c>
      <c r="Q20" s="138">
        <v>58.33</v>
      </c>
      <c r="R20" s="138">
        <v>22.53</v>
      </c>
      <c r="S20" s="139">
        <v>1.24</v>
      </c>
    </row>
    <row r="21" spans="1:19" ht="27.75" customHeight="1">
      <c r="A21" s="142"/>
      <c r="B21" s="116"/>
      <c r="C21" s="73">
        <v>101</v>
      </c>
      <c r="D21" s="135" t="s">
        <v>46</v>
      </c>
      <c r="E21" s="71" t="s">
        <v>33</v>
      </c>
      <c r="F21" s="36">
        <v>200</v>
      </c>
      <c r="G21" s="143"/>
      <c r="H21" s="38">
        <v>0.26</v>
      </c>
      <c r="I21" s="39">
        <v>0</v>
      </c>
      <c r="J21" s="40">
        <v>15.46</v>
      </c>
      <c r="K21" s="144">
        <v>62</v>
      </c>
      <c r="L21" s="38">
        <v>0</v>
      </c>
      <c r="M21" s="39">
        <v>140</v>
      </c>
      <c r="N21" s="39">
        <v>0</v>
      </c>
      <c r="O21" s="40">
        <v>0.76</v>
      </c>
      <c r="P21" s="145">
        <v>21.6</v>
      </c>
      <c r="Q21" s="39">
        <v>3.4</v>
      </c>
      <c r="R21" s="39">
        <v>3.4</v>
      </c>
      <c r="S21" s="40">
        <v>0.66</v>
      </c>
    </row>
    <row r="22" spans="1:19">
      <c r="A22" s="142"/>
      <c r="B22" s="122"/>
      <c r="C22" s="75">
        <v>119</v>
      </c>
      <c r="D22" s="143" t="s">
        <v>34</v>
      </c>
      <c r="E22" s="136" t="s">
        <v>35</v>
      </c>
      <c r="F22" s="57">
        <v>20</v>
      </c>
      <c r="G22" s="126"/>
      <c r="H22" s="130">
        <v>2.13</v>
      </c>
      <c r="I22" s="131">
        <v>0.21</v>
      </c>
      <c r="J22" s="132">
        <v>13.26</v>
      </c>
      <c r="K22" s="146">
        <v>72</v>
      </c>
      <c r="L22" s="130">
        <v>0.03</v>
      </c>
      <c r="M22" s="131">
        <v>0</v>
      </c>
      <c r="N22" s="131">
        <v>0</v>
      </c>
      <c r="O22" s="132">
        <v>0.05</v>
      </c>
      <c r="P22" s="134">
        <v>11.1</v>
      </c>
      <c r="Q22" s="131">
        <v>65.400000000000006</v>
      </c>
      <c r="R22" s="131">
        <v>19.5</v>
      </c>
      <c r="S22" s="132">
        <v>0.84</v>
      </c>
    </row>
    <row r="23" spans="1:19">
      <c r="A23" s="142"/>
      <c r="B23" s="122"/>
      <c r="C23" s="76">
        <v>120</v>
      </c>
      <c r="D23" s="143" t="s">
        <v>36</v>
      </c>
      <c r="E23" s="136" t="s">
        <v>47</v>
      </c>
      <c r="F23" s="57">
        <v>20</v>
      </c>
      <c r="G23" s="126"/>
      <c r="H23" s="130">
        <v>1.1399999999999999</v>
      </c>
      <c r="I23" s="131">
        <v>0.22</v>
      </c>
      <c r="J23" s="132">
        <v>7.44</v>
      </c>
      <c r="K23" s="146">
        <v>36.26</v>
      </c>
      <c r="L23" s="130">
        <v>0.02</v>
      </c>
      <c r="M23" s="131">
        <v>0.08</v>
      </c>
      <c r="N23" s="131">
        <v>0</v>
      </c>
      <c r="O23" s="132">
        <v>0.06</v>
      </c>
      <c r="P23" s="134">
        <v>6.8</v>
      </c>
      <c r="Q23" s="131">
        <v>24</v>
      </c>
      <c r="R23" s="131">
        <v>8.1999999999999993</v>
      </c>
      <c r="S23" s="132">
        <v>0.46</v>
      </c>
    </row>
    <row r="24" spans="1:19">
      <c r="A24" s="124"/>
      <c r="B24" s="125"/>
      <c r="C24" s="147"/>
      <c r="D24" s="148"/>
      <c r="E24" s="149" t="s">
        <v>38</v>
      </c>
      <c r="F24" s="150">
        <f>SUM(F17:F23)</f>
        <v>780</v>
      </c>
      <c r="G24" s="147"/>
      <c r="H24" s="151">
        <f t="shared" ref="H24:S24" si="2">SUM(H17:H23)</f>
        <v>42.290000000000006</v>
      </c>
      <c r="I24" s="152">
        <f t="shared" si="2"/>
        <v>25.38</v>
      </c>
      <c r="J24" s="153">
        <f t="shared" si="2"/>
        <v>99.3</v>
      </c>
      <c r="K24" s="154">
        <f>SUM(K17:K23)</f>
        <v>802.68</v>
      </c>
      <c r="L24" s="151">
        <f t="shared" si="2"/>
        <v>0.47</v>
      </c>
      <c r="M24" s="152">
        <f t="shared" si="2"/>
        <v>180.48000000000002</v>
      </c>
      <c r="N24" s="152">
        <f t="shared" si="2"/>
        <v>6.9999999999999993E-2</v>
      </c>
      <c r="O24" s="153">
        <f t="shared" si="2"/>
        <v>4.5199999999999987</v>
      </c>
      <c r="P24" s="155">
        <f t="shared" si="2"/>
        <v>160.65</v>
      </c>
      <c r="Q24" s="152">
        <f t="shared" si="2"/>
        <v>425.37</v>
      </c>
      <c r="R24" s="152">
        <f t="shared" si="2"/>
        <v>114.72000000000001</v>
      </c>
      <c r="S24" s="153">
        <f t="shared" si="2"/>
        <v>6.66</v>
      </c>
    </row>
    <row r="25" spans="1:19" ht="15.75" thickBot="1">
      <c r="A25" s="156"/>
      <c r="B25" s="157"/>
      <c r="C25" s="158"/>
      <c r="D25" s="159"/>
      <c r="E25" s="160" t="s">
        <v>39</v>
      </c>
      <c r="F25" s="161"/>
      <c r="G25" s="162"/>
      <c r="H25" s="163"/>
      <c r="I25" s="164"/>
      <c r="J25" s="165"/>
      <c r="K25" s="166">
        <f>K24/23.5</f>
        <v>34.15659574468085</v>
      </c>
      <c r="L25" s="163"/>
      <c r="M25" s="164"/>
      <c r="N25" s="164"/>
      <c r="O25" s="165"/>
      <c r="P25" s="167"/>
      <c r="Q25" s="164"/>
      <c r="R25" s="164"/>
      <c r="S25" s="165"/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mergeCells count="2">
    <mergeCell ref="L4:O4"/>
    <mergeCell ref="P4:S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2022-02-25T02:56:36Z</dcterms:modified>
</cp:coreProperties>
</file>