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R22" i="1"/>
  <c r="Q22"/>
  <c r="P22"/>
  <c r="O22"/>
  <c r="N22"/>
  <c r="M22"/>
  <c r="L22"/>
  <c r="K22"/>
  <c r="R12"/>
  <c r="Q12"/>
  <c r="P12"/>
  <c r="O12"/>
  <c r="N12"/>
  <c r="M12"/>
  <c r="L12"/>
  <c r="K12"/>
  <c r="J13"/>
  <c r="I13"/>
  <c r="H13"/>
  <c r="G13"/>
  <c r="J22"/>
  <c r="J23" s="1"/>
  <c r="I22"/>
  <c r="H22"/>
  <c r="G22"/>
  <c r="E22"/>
  <c r="J14"/>
  <c r="E13"/>
</calcChain>
</file>

<file path=xl/sharedStrings.xml><?xml version="1.0" encoding="utf-8"?>
<sst xmlns="http://schemas.openxmlformats.org/spreadsheetml/2006/main" count="57" uniqueCount="52">
  <si>
    <t xml:space="preserve"> Школа</t>
  </si>
  <si>
    <t>день</t>
  </si>
  <si>
    <t>№</t>
  </si>
  <si>
    <t>Выход, г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</si>
  <si>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</si>
  <si>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</si>
  <si>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</si>
  <si>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</si>
  <si>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</si>
  <si>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</si>
  <si>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</si>
  <si>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</si>
  <si>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</si>
  <si>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</si>
  <si>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</si>
  <si>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</si>
  <si>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</si>
  <si>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горячее блюдо</t>
  </si>
  <si>
    <t>горячий напиток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</si>
  <si>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</si>
  <si>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</si>
  <si>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</si>
  <si>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</si>
  <si>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</si>
  <si>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</si>
  <si>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</si>
  <si>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</si>
  <si>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гарнир</t>
  </si>
  <si>
    <t>3 блюдо</t>
  </si>
  <si>
    <t>Хлеб пшеничный</t>
  </si>
  <si>
    <t>Хлеб ржаной</t>
  </si>
  <si>
    <t>МБОУ "СОШ №1"</t>
  </si>
  <si>
    <t xml:space="preserve"> отд/корп. 1</t>
  </si>
  <si>
    <t>Витамины, мг</t>
  </si>
  <si>
    <t>Минеральные вещества, мг</t>
  </si>
  <si>
    <t>B1</t>
  </si>
  <si>
    <t>C</t>
  </si>
  <si>
    <t>A</t>
  </si>
  <si>
    <t>E</t>
  </si>
  <si>
    <t>Ca</t>
  </si>
  <si>
    <t>P</t>
  </si>
  <si>
    <t>Mg</t>
  </si>
  <si>
    <t>Fe</t>
  </si>
  <si>
    <t>Огурцы порционные</t>
  </si>
  <si>
    <t>Мясо тушеное</t>
  </si>
  <si>
    <t>Картофельное пюре с маслом</t>
  </si>
  <si>
    <t>Напиток витаминизированный</t>
  </si>
  <si>
    <t>Фрукты в ассортименте(яблоко)</t>
  </si>
  <si>
    <t>Борщ с мясом и сметаной</t>
  </si>
  <si>
    <t>Запеканка куриная под сырной шапкой</t>
  </si>
  <si>
    <t>Спагетти отварные с маслом</t>
  </si>
  <si>
    <t>Компот из смеси фруктов и ягод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</si>
</sst>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11"/>
      <color rgb="FF000000"/>
      <name val="Arial"/>
      <family val="2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12" xfId="0" applyFont="1" applyBorder="1"/>
    <xf numFmtId="0" fontId="7" fillId="0" borderId="13" xfId="0" applyFont="1" applyBorder="1" applyAlignment="1">
      <alignment horizontal="center"/>
    </xf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2" borderId="12" xfId="0" applyFont="1" applyFill="1" applyBorder="1"/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/>
    <xf numFmtId="0" fontId="7" fillId="2" borderId="21" xfId="0" applyFont="1" applyFill="1" applyBorder="1"/>
    <xf numFmtId="0" fontId="7" fillId="2" borderId="22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2" borderId="21" xfId="0" applyFont="1" applyFill="1" applyBorder="1" applyAlignment="1">
      <alignment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7" fillId="0" borderId="20" xfId="0" applyFont="1" applyBorder="1"/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/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right"/>
    </xf>
    <xf numFmtId="164" fontId="8" fillId="0" borderId="20" xfId="0" applyNumberFormat="1" applyFont="1" applyBorder="1" applyAlignment="1">
      <alignment horizontal="center"/>
    </xf>
    <xf numFmtId="0" fontId="5" fillId="2" borderId="21" xfId="0" applyFont="1" applyFill="1" applyBorder="1" applyAlignment="1"/>
    <xf numFmtId="0" fontId="4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5" fillId="2" borderId="21" xfId="0" applyFont="1" applyFill="1" applyBorder="1"/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/>
    <xf numFmtId="0" fontId="7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/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8" fillId="0" borderId="24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6" fillId="0" borderId="12" xfId="0" applyFont="1" applyBorder="1"/>
    <xf numFmtId="0" fontId="7" fillId="0" borderId="21" xfId="0" applyFont="1" applyBorder="1" applyAlignment="1"/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/>
    <xf numFmtId="0" fontId="4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6" fillId="0" borderId="6" xfId="0" applyFont="1" applyBorder="1"/>
    <xf numFmtId="0" fontId="6" fillId="0" borderId="11" xfId="0" applyFont="1" applyBorder="1" applyAlignment="1">
      <alignment horizontal="center"/>
    </xf>
    <xf numFmtId="0" fontId="6" fillId="0" borderId="25" xfId="0" applyFont="1" applyBorder="1"/>
    <xf numFmtId="0" fontId="5" fillId="2" borderId="28" xfId="0" applyFont="1" applyFill="1" applyBorder="1"/>
    <xf numFmtId="0" fontId="6" fillId="0" borderId="29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164" fontId="4" fillId="0" borderId="25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1" xfId="0" applyFont="1" applyBorder="1"/>
    <xf numFmtId="0" fontId="12" fillId="0" borderId="2" xfId="0" applyFont="1" applyBorder="1" applyAlignment="1">
      <alignment horizontal="center"/>
    </xf>
    <xf numFmtId="0" fontId="13" fillId="0" borderId="3" xfId="0" applyFont="1" applyBorder="1"/>
    <xf numFmtId="0" fontId="14" fillId="0" borderId="2" xfId="0" applyFont="1" applyBorder="1"/>
    <xf numFmtId="0" fontId="12" fillId="0" borderId="3" xfId="0" applyFont="1" applyBorder="1" applyAlignment="1">
      <alignment horizontal="center"/>
    </xf>
    <xf numFmtId="0" fontId="12" fillId="0" borderId="4" xfId="0" applyFont="1" applyBorder="1"/>
    <xf numFmtId="0" fontId="12" fillId="0" borderId="3" xfId="0" applyFont="1" applyBorder="1"/>
    <xf numFmtId="0" fontId="11" fillId="0" borderId="6" xfId="0" applyFont="1" applyBorder="1"/>
    <xf numFmtId="0" fontId="12" fillId="0" borderId="7" xfId="0" applyFont="1" applyBorder="1" applyAlignment="1">
      <alignment horizontal="center"/>
    </xf>
    <xf numFmtId="0" fontId="13" fillId="0" borderId="8" xfId="0" applyFont="1" applyBorder="1"/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/>
    <xf numFmtId="14" fontId="10" fillId="0" borderId="0" xfId="0" applyNumberFormat="1" applyFont="1" applyAlignment="1">
      <alignment horizontal="left"/>
    </xf>
    <xf numFmtId="0" fontId="15" fillId="0" borderId="3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7" fillId="2" borderId="33" xfId="0" applyFont="1" applyFill="1" applyBorder="1" applyAlignment="1">
      <alignment horizontal="center"/>
    </xf>
    <xf numFmtId="0" fontId="17" fillId="2" borderId="34" xfId="0" applyFont="1" applyFill="1" applyBorder="1" applyAlignment="1">
      <alignment horizontal="center"/>
    </xf>
    <xf numFmtId="0" fontId="17" fillId="2" borderId="35" xfId="0" applyFont="1" applyFill="1" applyBorder="1" applyAlignment="1">
      <alignment horizontal="center"/>
    </xf>
    <xf numFmtId="0" fontId="17" fillId="2" borderId="36" xfId="0" applyFont="1" applyFill="1" applyBorder="1" applyAlignment="1">
      <alignment horizontal="center"/>
    </xf>
    <xf numFmtId="0" fontId="17" fillId="2" borderId="37" xfId="0" applyFont="1" applyFill="1" applyBorder="1" applyAlignment="1">
      <alignment horizontal="center"/>
    </xf>
    <xf numFmtId="0" fontId="17" fillId="2" borderId="24" xfId="0" applyFont="1" applyFill="1" applyBorder="1" applyAlignment="1">
      <alignment horizontal="center"/>
    </xf>
    <xf numFmtId="0" fontId="17" fillId="2" borderId="38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/>
    </xf>
    <xf numFmtId="0" fontId="17" fillId="2" borderId="37" xfId="0" applyFont="1" applyFill="1" applyBorder="1" applyAlignment="1">
      <alignment horizontal="center" wrapText="1"/>
    </xf>
    <xf numFmtId="0" fontId="17" fillId="2" borderId="24" xfId="0" applyFont="1" applyFill="1" applyBorder="1" applyAlignment="1">
      <alignment horizontal="center" wrapText="1"/>
    </xf>
    <xf numFmtId="0" fontId="17" fillId="2" borderId="38" xfId="0" applyFont="1" applyFill="1" applyBorder="1" applyAlignment="1">
      <alignment horizontal="center" wrapText="1"/>
    </xf>
    <xf numFmtId="0" fontId="17" fillId="2" borderId="23" xfId="0" applyFont="1" applyFill="1" applyBorder="1" applyAlignment="1">
      <alignment horizontal="center" wrapText="1"/>
    </xf>
    <xf numFmtId="0" fontId="18" fillId="2" borderId="37" xfId="0" applyFont="1" applyFill="1" applyBorder="1" applyAlignment="1">
      <alignment horizontal="center"/>
    </xf>
    <xf numFmtId="0" fontId="18" fillId="2" borderId="24" xfId="0" applyFont="1" applyFill="1" applyBorder="1" applyAlignment="1">
      <alignment horizontal="center"/>
    </xf>
    <xf numFmtId="0" fontId="18" fillId="2" borderId="38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37" xfId="1" applyFont="1" applyBorder="1" applyAlignment="1">
      <alignment horizontal="center"/>
    </xf>
    <xf numFmtId="0" fontId="17" fillId="0" borderId="24" xfId="1" applyFont="1" applyBorder="1" applyAlignment="1">
      <alignment horizontal="center"/>
    </xf>
    <xf numFmtId="0" fontId="17" fillId="0" borderId="19" xfId="1" applyFont="1" applyBorder="1" applyAlignment="1">
      <alignment horizontal="center"/>
    </xf>
    <xf numFmtId="0" fontId="17" fillId="0" borderId="38" xfId="1" applyFont="1" applyBorder="1" applyAlignment="1">
      <alignment horizontal="center"/>
    </xf>
    <xf numFmtId="0" fontId="17" fillId="0" borderId="23" xfId="1" applyFont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6" fillId="0" borderId="31" xfId="0" applyFont="1" applyBorder="1"/>
    <xf numFmtId="0" fontId="16" fillId="0" borderId="10" xfId="0" applyFont="1" applyBorder="1"/>
    <xf numFmtId="0" fontId="16" fillId="0" borderId="11" xfId="0" applyFont="1" applyBorder="1"/>
    <xf numFmtId="0" fontId="16" fillId="0" borderId="32" xfId="0" applyFont="1" applyBorder="1"/>
    <xf numFmtId="0" fontId="12" fillId="0" borderId="3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0" borderId="4" xfId="0" applyFont="1" applyBorder="1" applyAlignment="1"/>
    <xf numFmtId="0" fontId="16" fillId="0" borderId="30" xfId="0" applyFont="1" applyBorder="1" applyAlignment="1"/>
    <xf numFmtId="0" fontId="15" fillId="0" borderId="4" xfId="0" applyFont="1" applyBorder="1" applyAlignment="1">
      <alignment horizontal="center"/>
    </xf>
    <xf numFmtId="0" fontId="15" fillId="0" borderId="3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3"/>
  <sheetViews>
    <sheetView tabSelected="1" workbookViewId="0">
      <selection activeCell="D1" sqref="D1:D1048576"/>
    </sheetView>
  </sheetViews>
  <sheetFormatPr defaultRowHeight="15"/>
  <cols>
    <col min="2" max="2" width="15" customWidth="1"/>
    <col min="3" max="3" width="12.85546875" customWidth="1"/>
    <col min="4" max="4" width="52.42578125" customWidth="1"/>
    <col min="6" max="6" width="9.42578125" customWidth="1"/>
  </cols>
  <sheetData>
    <row r="2" spans="1:18">
      <c r="A2" s="82" t="s">
        <v>0</v>
      </c>
      <c r="B2" s="83" t="s">
        <v>31</v>
      </c>
      <c r="C2" s="82" t="s">
        <v>32</v>
      </c>
      <c r="D2" s="82"/>
      <c r="E2" s="84" t="s">
        <v>1</v>
      </c>
      <c r="F2" s="100">
        <v>44908</v>
      </c>
      <c r="G2" s="82"/>
      <c r="H2" s="2"/>
      <c r="I2" s="2"/>
      <c r="J2" s="4"/>
      <c r="K2" s="2"/>
    </row>
    <row r="3" spans="1:18" ht="15.75" thickBot="1">
      <c r="A3" s="1"/>
      <c r="B3" s="3"/>
      <c r="C3" s="1"/>
      <c r="D3" s="1"/>
      <c r="E3" s="1"/>
      <c r="F3" s="1"/>
      <c r="G3" s="1"/>
      <c r="H3" s="1"/>
      <c r="I3" s="1"/>
      <c r="J3" s="1"/>
      <c r="K3" s="2"/>
    </row>
    <row r="4" spans="1:18">
      <c r="A4" s="85"/>
      <c r="B4" s="86" t="s">
        <v>2</v>
      </c>
      <c r="C4" s="87"/>
      <c r="D4" s="88"/>
      <c r="E4" s="143" t="s">
        <v>3</v>
      </c>
      <c r="F4" s="89"/>
      <c r="G4" s="90" t="s">
        <v>4</v>
      </c>
      <c r="H4" s="90"/>
      <c r="I4" s="90"/>
      <c r="J4" s="91" t="s">
        <v>5</v>
      </c>
      <c r="K4" s="145" t="s">
        <v>33</v>
      </c>
      <c r="L4" s="146"/>
      <c r="M4" s="146"/>
      <c r="N4" s="147"/>
      <c r="O4" s="148" t="s">
        <v>34</v>
      </c>
      <c r="P4" s="148"/>
      <c r="Q4" s="148"/>
      <c r="R4" s="149"/>
    </row>
    <row r="5" spans="1:18" ht="15.75" thickBot="1">
      <c r="A5" s="92" t="s">
        <v>6</v>
      </c>
      <c r="B5" s="93" t="s">
        <v>7</v>
      </c>
      <c r="C5" s="94" t="s">
        <v>8</v>
      </c>
      <c r="D5" s="93" t="s">
        <v>9</v>
      </c>
      <c r="E5" s="144"/>
      <c r="F5" s="95" t="s">
        <v>10</v>
      </c>
      <c r="G5" s="96" t="s">
        <v>11</v>
      </c>
      <c r="H5" s="97" t="s">
        <v>12</v>
      </c>
      <c r="I5" s="98" t="s">
        <v>13</v>
      </c>
      <c r="J5" s="99" t="s">
        <v>14</v>
      </c>
      <c r="K5" s="101" t="s">
        <v>35</v>
      </c>
      <c r="L5" s="102" t="s">
        <v>36</v>
      </c>
      <c r="M5" s="102" t="s">
        <v>37</v>
      </c>
      <c r="N5" s="103" t="s">
        <v>38</v>
      </c>
      <c r="O5" s="104" t="s">
        <v>39</v>
      </c>
      <c r="P5" s="102" t="s">
        <v>40</v>
      </c>
      <c r="Q5" s="102" t="s">
        <v>41</v>
      </c>
      <c r="R5" s="103" t="s">
        <v>42</v>
      </c>
    </row>
    <row r="6" spans="1:18">
      <c r="A6" s="5" t="s">
        <v>15</v>
      </c>
      <c r="B6" s="6">
        <v>28</v>
      </c>
      <c r="C6" s="7" t="s">
        <v>16</v>
      </c>
      <c r="D6" s="8" t="s">
        <v>43</v>
      </c>
      <c r="E6" s="9">
        <v>60</v>
      </c>
      <c r="F6" s="10"/>
      <c r="G6" s="11">
        <v>0.48</v>
      </c>
      <c r="H6" s="12">
        <v>0.06</v>
      </c>
      <c r="I6" s="13">
        <v>1.56</v>
      </c>
      <c r="J6" s="14">
        <v>8.4</v>
      </c>
      <c r="K6" s="105">
        <v>0</v>
      </c>
      <c r="L6" s="106">
        <v>0.24</v>
      </c>
      <c r="M6" s="106">
        <v>0</v>
      </c>
      <c r="N6" s="107">
        <v>0</v>
      </c>
      <c r="O6" s="108">
        <v>150</v>
      </c>
      <c r="P6" s="106">
        <v>81.599999999999994</v>
      </c>
      <c r="Q6" s="106">
        <v>7.05</v>
      </c>
      <c r="R6" s="107">
        <v>0.09</v>
      </c>
    </row>
    <row r="7" spans="1:18" ht="37.5" customHeight="1">
      <c r="A7" s="15"/>
      <c r="B7" s="16">
        <v>88</v>
      </c>
      <c r="C7" s="17" t="s">
        <v>17</v>
      </c>
      <c r="D7" s="18" t="s">
        <v>44</v>
      </c>
      <c r="E7" s="19">
        <v>90</v>
      </c>
      <c r="F7" s="17"/>
      <c r="G7" s="20">
        <v>18</v>
      </c>
      <c r="H7" s="21">
        <v>16.5</v>
      </c>
      <c r="I7" s="22">
        <v>2.89</v>
      </c>
      <c r="J7" s="23">
        <v>232.8</v>
      </c>
      <c r="K7" s="109"/>
      <c r="L7" s="110"/>
      <c r="M7" s="110"/>
      <c r="N7" s="111"/>
      <c r="O7" s="112"/>
      <c r="P7" s="110"/>
      <c r="Q7" s="110"/>
      <c r="R7" s="111"/>
    </row>
    <row r="8" spans="1:18" ht="37.5" customHeight="1">
      <c r="A8" s="15"/>
      <c r="B8" s="16">
        <v>50</v>
      </c>
      <c r="C8" s="17"/>
      <c r="D8" s="18" t="s">
        <v>45</v>
      </c>
      <c r="E8" s="19">
        <v>150</v>
      </c>
      <c r="F8" s="17"/>
      <c r="G8" s="20">
        <v>3.3</v>
      </c>
      <c r="H8" s="21">
        <v>7.8</v>
      </c>
      <c r="I8" s="22">
        <v>22.35</v>
      </c>
      <c r="J8" s="23">
        <v>173.1</v>
      </c>
      <c r="K8" s="113">
        <v>0.16</v>
      </c>
      <c r="L8" s="114">
        <v>0.98</v>
      </c>
      <c r="M8" s="114">
        <v>0.04</v>
      </c>
      <c r="N8" s="115">
        <v>0.14000000000000001</v>
      </c>
      <c r="O8" s="116">
        <v>211.9</v>
      </c>
      <c r="P8" s="114">
        <v>218.53</v>
      </c>
      <c r="Q8" s="114">
        <v>47.1</v>
      </c>
      <c r="R8" s="115">
        <v>0.98</v>
      </c>
    </row>
    <row r="9" spans="1:18">
      <c r="A9" s="15"/>
      <c r="B9" s="16">
        <v>104</v>
      </c>
      <c r="C9" s="17" t="s">
        <v>18</v>
      </c>
      <c r="D9" s="24" t="s">
        <v>46</v>
      </c>
      <c r="E9" s="25">
        <v>200</v>
      </c>
      <c r="F9" s="26"/>
      <c r="G9" s="20">
        <v>0</v>
      </c>
      <c r="H9" s="21">
        <v>0</v>
      </c>
      <c r="I9" s="22">
        <v>14.4</v>
      </c>
      <c r="J9" s="23">
        <v>58.4</v>
      </c>
      <c r="K9" s="109">
        <v>0</v>
      </c>
      <c r="L9" s="110">
        <v>1.3</v>
      </c>
      <c r="M9" s="110">
        <v>0</v>
      </c>
      <c r="N9" s="111">
        <v>0</v>
      </c>
      <c r="O9" s="112">
        <v>15.64</v>
      </c>
      <c r="P9" s="110">
        <v>8.8000000000000007</v>
      </c>
      <c r="Q9" s="110">
        <v>4.72</v>
      </c>
      <c r="R9" s="111">
        <v>0.8</v>
      </c>
    </row>
    <row r="10" spans="1:18">
      <c r="A10" s="15"/>
      <c r="B10" s="27">
        <v>121</v>
      </c>
      <c r="C10" s="28" t="s">
        <v>19</v>
      </c>
      <c r="D10" s="29" t="s">
        <v>29</v>
      </c>
      <c r="E10" s="30">
        <v>30</v>
      </c>
      <c r="F10" s="31"/>
      <c r="G10" s="20">
        <v>2.16</v>
      </c>
      <c r="H10" s="21">
        <v>0.81</v>
      </c>
      <c r="I10" s="22">
        <v>14.73</v>
      </c>
      <c r="J10" s="23">
        <v>75.66</v>
      </c>
      <c r="K10" s="109">
        <v>0.03</v>
      </c>
      <c r="L10" s="110">
        <v>0</v>
      </c>
      <c r="M10" s="110">
        <v>0</v>
      </c>
      <c r="N10" s="111">
        <v>0.05</v>
      </c>
      <c r="O10" s="112">
        <v>11.1</v>
      </c>
      <c r="P10" s="110">
        <v>65.400000000000006</v>
      </c>
      <c r="Q10" s="110">
        <v>19.5</v>
      </c>
      <c r="R10" s="111">
        <v>0.84</v>
      </c>
    </row>
    <row r="11" spans="1:18">
      <c r="A11" s="15"/>
      <c r="B11" s="32">
        <v>120</v>
      </c>
      <c r="C11" s="28" t="s">
        <v>20</v>
      </c>
      <c r="D11" s="33" t="s">
        <v>21</v>
      </c>
      <c r="E11" s="34">
        <v>20</v>
      </c>
      <c r="F11" s="35"/>
      <c r="G11" s="20">
        <v>1.1399999999999999</v>
      </c>
      <c r="H11" s="21">
        <v>0.22</v>
      </c>
      <c r="I11" s="22">
        <v>7.44</v>
      </c>
      <c r="J11" s="36">
        <v>36.26</v>
      </c>
      <c r="K11" s="109">
        <v>0.02</v>
      </c>
      <c r="L11" s="110">
        <v>0.08</v>
      </c>
      <c r="M11" s="110">
        <v>0</v>
      </c>
      <c r="N11" s="111">
        <v>0.06</v>
      </c>
      <c r="O11" s="112">
        <v>6.8</v>
      </c>
      <c r="P11" s="110">
        <v>24</v>
      </c>
      <c r="Q11" s="110">
        <v>8.1999999999999993</v>
      </c>
      <c r="R11" s="111">
        <v>0.46</v>
      </c>
    </row>
    <row r="12" spans="1:18">
      <c r="A12" s="15"/>
      <c r="B12" s="32"/>
      <c r="C12" s="28"/>
      <c r="D12" s="33"/>
      <c r="E12" s="34"/>
      <c r="F12" s="35"/>
      <c r="G12" s="20"/>
      <c r="H12" s="21"/>
      <c r="I12" s="22"/>
      <c r="J12" s="36"/>
      <c r="K12" s="117">
        <f t="shared" ref="K12:R12" si="0">K6+K7+K8+K9+K10+K11</f>
        <v>0.21</v>
      </c>
      <c r="L12" s="118">
        <f t="shared" si="0"/>
        <v>2.6</v>
      </c>
      <c r="M12" s="118">
        <f t="shared" si="0"/>
        <v>0.04</v>
      </c>
      <c r="N12" s="119">
        <f t="shared" si="0"/>
        <v>0.25</v>
      </c>
      <c r="O12" s="120">
        <f t="shared" si="0"/>
        <v>395.44</v>
      </c>
      <c r="P12" s="118">
        <f t="shared" si="0"/>
        <v>398.33000000000004</v>
      </c>
      <c r="Q12" s="118">
        <f t="shared" si="0"/>
        <v>86.570000000000007</v>
      </c>
      <c r="R12" s="119">
        <f t="shared" si="0"/>
        <v>3.17</v>
      </c>
    </row>
    <row r="13" spans="1:18" ht="15.75" thickBot="1">
      <c r="A13" s="15"/>
      <c r="B13" s="16"/>
      <c r="C13" s="17"/>
      <c r="D13" s="37" t="s">
        <v>22</v>
      </c>
      <c r="E13" s="38">
        <f>SUM(E6:E11)</f>
        <v>550</v>
      </c>
      <c r="F13" s="26"/>
      <c r="G13" s="39">
        <f>SUM(G6:G12)</f>
        <v>25.080000000000002</v>
      </c>
      <c r="H13" s="40">
        <f>SUM(H6:H12)</f>
        <v>25.389999999999997</v>
      </c>
      <c r="I13" s="16">
        <f>SUM(I6:I12)</f>
        <v>63.370000000000005</v>
      </c>
      <c r="J13" s="41">
        <f>SUM(J6:J12)</f>
        <v>584.62</v>
      </c>
      <c r="K13" s="109"/>
      <c r="L13" s="110"/>
      <c r="M13" s="110"/>
      <c r="N13" s="111"/>
      <c r="O13" s="112"/>
      <c r="P13" s="110"/>
      <c r="Q13" s="110"/>
      <c r="R13" s="111"/>
    </row>
    <row r="14" spans="1:18" ht="15.75" thickBot="1">
      <c r="A14" s="15"/>
      <c r="B14" s="16"/>
      <c r="C14" s="17"/>
      <c r="D14" s="42" t="s">
        <v>23</v>
      </c>
      <c r="E14" s="19"/>
      <c r="F14" s="26"/>
      <c r="G14" s="43"/>
      <c r="H14" s="44"/>
      <c r="I14" s="45"/>
      <c r="J14" s="46">
        <f>J13/23.5</f>
        <v>24.877446808510637</v>
      </c>
      <c r="K14" s="121">
        <v>0.03</v>
      </c>
      <c r="L14" s="122">
        <v>2.52</v>
      </c>
      <c r="M14" s="122">
        <v>0.14000000000000001</v>
      </c>
      <c r="N14" s="123">
        <v>0.43</v>
      </c>
      <c r="O14" s="121">
        <v>40.31</v>
      </c>
      <c r="P14" s="122">
        <v>86.17</v>
      </c>
      <c r="Q14" s="122">
        <v>6.87</v>
      </c>
      <c r="R14" s="124">
        <v>1.19</v>
      </c>
    </row>
    <row r="15" spans="1:18">
      <c r="A15" s="47" t="s">
        <v>24</v>
      </c>
      <c r="B15" s="48">
        <v>24</v>
      </c>
      <c r="C15" s="49"/>
      <c r="D15" s="50" t="s">
        <v>47</v>
      </c>
      <c r="E15" s="51">
        <v>150</v>
      </c>
      <c r="F15" s="52"/>
      <c r="G15" s="11">
        <v>0.6</v>
      </c>
      <c r="H15" s="12">
        <v>0</v>
      </c>
      <c r="I15" s="13">
        <v>16.95</v>
      </c>
      <c r="J15" s="14">
        <v>60.9</v>
      </c>
      <c r="K15" s="125"/>
      <c r="L15" s="126"/>
      <c r="M15" s="126"/>
      <c r="N15" s="127"/>
      <c r="O15" s="125"/>
      <c r="P15" s="126"/>
      <c r="Q15" s="126"/>
      <c r="R15" s="128"/>
    </row>
    <row r="16" spans="1:18">
      <c r="A16" s="5"/>
      <c r="B16" s="53">
        <v>31</v>
      </c>
      <c r="C16" s="54" t="s">
        <v>25</v>
      </c>
      <c r="D16" s="55" t="s">
        <v>48</v>
      </c>
      <c r="E16" s="56">
        <v>200</v>
      </c>
      <c r="F16" s="57"/>
      <c r="G16" s="58">
        <v>5.74</v>
      </c>
      <c r="H16" s="59">
        <v>8.7799999999999994</v>
      </c>
      <c r="I16" s="27">
        <v>8.74</v>
      </c>
      <c r="J16" s="60">
        <v>138.04</v>
      </c>
      <c r="K16" s="129">
        <v>0.04</v>
      </c>
      <c r="L16" s="130">
        <v>1.92</v>
      </c>
      <c r="M16" s="130">
        <v>0</v>
      </c>
      <c r="N16" s="131">
        <v>0.42</v>
      </c>
      <c r="O16" s="129">
        <v>32.18</v>
      </c>
      <c r="P16" s="130">
        <v>49.14</v>
      </c>
      <c r="Q16" s="130">
        <v>14.76</v>
      </c>
      <c r="R16" s="132">
        <v>0.64</v>
      </c>
    </row>
    <row r="17" spans="1:18">
      <c r="A17" s="61"/>
      <c r="B17" s="53">
        <v>240</v>
      </c>
      <c r="C17" s="54" t="s">
        <v>26</v>
      </c>
      <c r="D17" s="55" t="s">
        <v>49</v>
      </c>
      <c r="E17" s="56">
        <v>90</v>
      </c>
      <c r="F17" s="57"/>
      <c r="G17" s="20">
        <v>20.170000000000002</v>
      </c>
      <c r="H17" s="21">
        <v>20.309999999999999</v>
      </c>
      <c r="I17" s="22">
        <v>2.09</v>
      </c>
      <c r="J17" s="23">
        <v>274</v>
      </c>
      <c r="K17" s="129"/>
      <c r="L17" s="130"/>
      <c r="M17" s="130"/>
      <c r="N17" s="131"/>
      <c r="O17" s="129"/>
      <c r="P17" s="130"/>
      <c r="Q17" s="130"/>
      <c r="R17" s="132"/>
    </row>
    <row r="18" spans="1:18">
      <c r="A18" s="61"/>
      <c r="B18" s="32">
        <v>65</v>
      </c>
      <c r="C18" s="28" t="s">
        <v>27</v>
      </c>
      <c r="D18" s="62" t="s">
        <v>50</v>
      </c>
      <c r="E18" s="34">
        <v>150</v>
      </c>
      <c r="F18" s="31"/>
      <c r="G18" s="63">
        <v>6.45</v>
      </c>
      <c r="H18" s="64">
        <v>4.05</v>
      </c>
      <c r="I18" s="65">
        <v>40.200000000000003</v>
      </c>
      <c r="J18" s="66">
        <v>223.65</v>
      </c>
      <c r="K18" s="129">
        <v>0.02</v>
      </c>
      <c r="L18" s="130">
        <v>0.3</v>
      </c>
      <c r="M18" s="130">
        <v>0.3</v>
      </c>
      <c r="N18" s="131">
        <v>2.2999999999999998</v>
      </c>
      <c r="O18" s="129">
        <v>27.9</v>
      </c>
      <c r="P18" s="130">
        <v>154.4</v>
      </c>
      <c r="Q18" s="130">
        <v>20.399999999999999</v>
      </c>
      <c r="R18" s="132">
        <v>2</v>
      </c>
    </row>
    <row r="19" spans="1:18" ht="33" customHeight="1">
      <c r="A19" s="61"/>
      <c r="B19" s="53">
        <v>216</v>
      </c>
      <c r="C19" s="54" t="s">
        <v>28</v>
      </c>
      <c r="D19" s="55" t="s">
        <v>51</v>
      </c>
      <c r="E19" s="56">
        <v>200</v>
      </c>
      <c r="F19" s="57"/>
      <c r="G19" s="20">
        <v>0.26</v>
      </c>
      <c r="H19" s="21">
        <v>0</v>
      </c>
      <c r="I19" s="22">
        <v>15.45</v>
      </c>
      <c r="J19" s="23">
        <v>60.2</v>
      </c>
      <c r="K19" s="133">
        <v>0.03</v>
      </c>
      <c r="L19" s="130">
        <v>0</v>
      </c>
      <c r="M19" s="130">
        <v>0</v>
      </c>
      <c r="N19" s="131">
        <v>1.73</v>
      </c>
      <c r="O19" s="129">
        <v>4.95</v>
      </c>
      <c r="P19" s="130">
        <v>79.83</v>
      </c>
      <c r="Q19" s="130">
        <v>26.52</v>
      </c>
      <c r="R19" s="132">
        <v>0.53</v>
      </c>
    </row>
    <row r="20" spans="1:18">
      <c r="A20" s="61"/>
      <c r="B20" s="27">
        <v>119</v>
      </c>
      <c r="C20" s="28" t="s">
        <v>19</v>
      </c>
      <c r="D20" s="62" t="s">
        <v>29</v>
      </c>
      <c r="E20" s="34">
        <v>20</v>
      </c>
      <c r="F20" s="31"/>
      <c r="G20" s="20">
        <v>2.84</v>
      </c>
      <c r="H20" s="21">
        <v>0.28000000000000003</v>
      </c>
      <c r="I20" s="22">
        <v>17.68</v>
      </c>
      <c r="J20" s="23">
        <v>96</v>
      </c>
      <c r="K20" s="109">
        <v>0</v>
      </c>
      <c r="L20" s="110">
        <v>4.4000000000000004</v>
      </c>
      <c r="M20" s="110">
        <v>0</v>
      </c>
      <c r="N20" s="134">
        <v>0.32</v>
      </c>
      <c r="O20" s="109">
        <v>0.4</v>
      </c>
      <c r="P20" s="110">
        <v>0</v>
      </c>
      <c r="Q20" s="110">
        <v>0</v>
      </c>
      <c r="R20" s="111">
        <v>0.04</v>
      </c>
    </row>
    <row r="21" spans="1:18">
      <c r="A21" s="61"/>
      <c r="B21" s="32">
        <v>120</v>
      </c>
      <c r="C21" s="28" t="s">
        <v>20</v>
      </c>
      <c r="D21" s="62" t="s">
        <v>30</v>
      </c>
      <c r="E21" s="34">
        <v>20</v>
      </c>
      <c r="F21" s="31"/>
      <c r="G21" s="20">
        <v>1.1399999999999999</v>
      </c>
      <c r="H21" s="21">
        <v>0.22</v>
      </c>
      <c r="I21" s="22">
        <v>7.44</v>
      </c>
      <c r="J21" s="36">
        <v>36.26</v>
      </c>
      <c r="K21" s="112"/>
      <c r="L21" s="110"/>
      <c r="M21" s="110"/>
      <c r="N21" s="134"/>
      <c r="O21" s="109"/>
      <c r="P21" s="110"/>
      <c r="Q21" s="110"/>
      <c r="R21" s="111"/>
    </row>
    <row r="22" spans="1:18">
      <c r="A22" s="61"/>
      <c r="B22" s="67"/>
      <c r="C22" s="68"/>
      <c r="D22" s="37" t="s">
        <v>22</v>
      </c>
      <c r="E22" s="69">
        <f>SUM(E15:E21)</f>
        <v>830</v>
      </c>
      <c r="F22" s="31"/>
      <c r="G22" s="70">
        <f>SUM(G15:G21)</f>
        <v>37.200000000000003</v>
      </c>
      <c r="H22" s="71">
        <f t="shared" ref="H22:I22" si="1">SUM(H15:H21)</f>
        <v>33.639999999999993</v>
      </c>
      <c r="I22" s="32">
        <f t="shared" si="1"/>
        <v>108.55000000000001</v>
      </c>
      <c r="J22" s="72">
        <f>SUM(J15:J21)</f>
        <v>889.05000000000007</v>
      </c>
      <c r="K22" s="135">
        <f t="shared" ref="K22:R22" si="2">SUM(K14:K21)</f>
        <v>0.12000000000000001</v>
      </c>
      <c r="L22" s="136">
        <f t="shared" si="2"/>
        <v>9.14</v>
      </c>
      <c r="M22" s="136">
        <f t="shared" si="2"/>
        <v>0.44</v>
      </c>
      <c r="N22" s="137">
        <f t="shared" si="2"/>
        <v>5.2</v>
      </c>
      <c r="O22" s="135">
        <f t="shared" si="2"/>
        <v>105.74000000000002</v>
      </c>
      <c r="P22" s="136">
        <f t="shared" si="2"/>
        <v>369.54</v>
      </c>
      <c r="Q22" s="136">
        <f t="shared" si="2"/>
        <v>68.55</v>
      </c>
      <c r="R22" s="138">
        <f t="shared" si="2"/>
        <v>4.4000000000000004</v>
      </c>
    </row>
    <row r="23" spans="1:18" ht="15.75" thickBot="1">
      <c r="A23" s="73"/>
      <c r="B23" s="74"/>
      <c r="C23" s="75"/>
      <c r="D23" s="76" t="s">
        <v>23</v>
      </c>
      <c r="E23" s="77"/>
      <c r="F23" s="75"/>
      <c r="G23" s="78"/>
      <c r="H23" s="79"/>
      <c r="I23" s="80"/>
      <c r="J23" s="81">
        <f>J22/23.5</f>
        <v>37.831914893617025</v>
      </c>
      <c r="K23" s="139"/>
      <c r="L23" s="140"/>
      <c r="M23" s="140"/>
      <c r="N23" s="141"/>
      <c r="O23" s="139"/>
      <c r="P23" s="140"/>
      <c r="Q23" s="140"/>
      <c r="R23" s="142"/>
    </row>
  </sheetData>
  <mergeCells count="3">
    <mergeCell ref="E4:E5"/>
    <mergeCell ref="K4:N4"/>
    <mergeCell ref="O4:R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2022-12-02T00:34:55Z</dcterms:modified>
</cp:coreProperties>
</file>