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J13" s="1"/>
  <c r="I12"/>
  <c r="H12"/>
  <c r="G12"/>
  <c r="R21"/>
  <c r="Q21"/>
  <c r="P21"/>
  <c r="O21"/>
  <c r="N21"/>
  <c r="M21"/>
  <c r="L21"/>
  <c r="K21"/>
  <c r="J21"/>
  <c r="J22" s="1"/>
  <c r="I21"/>
  <c r="H21"/>
  <c r="G21"/>
  <c r="E21"/>
  <c r="R12"/>
  <c r="Q12"/>
  <c r="P12"/>
  <c r="O12"/>
  <c r="N12"/>
  <c r="M12"/>
  <c r="L12"/>
  <c r="K12"/>
  <c r="E12"/>
</calcChain>
</file>

<file path=xl/sharedStrings.xml><?xml version="1.0" encoding="utf-8"?>
<sst xmlns="http://schemas.openxmlformats.org/spreadsheetml/2006/main" count="55" uniqueCount="49">
  <si>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</si>
  <si>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</si>
  <si>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</si>
  <si>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</si>
  <si>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</si>
  <si>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</si>
  <si>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</si>
  <si>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</si>
  <si>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</si>
  <si>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</si>
  <si>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</si>
  <si>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</si>
  <si>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</si>
  <si>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</si>
  <si>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</si>
  <si>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</si>
  <si>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</si>
  <si>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</si>
  <si>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</si>
  <si>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</si>
  <si>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</si>
  <si>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</si>
  <si>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</si>
  <si>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</si>
  <si>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</si>
  <si>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</si>
  <si>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</si>
  <si>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</si>
  <si>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горячее блюдо</t>
  </si>
  <si>
    <t>горячий напиток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</si>
  <si>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</si>
  <si>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</si>
  <si>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</si>
  <si>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</si>
  <si>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</si>
  <si>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</si>
  <si>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</si>
  <si>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 xml:space="preserve"> 1 блюдо </t>
  </si>
  <si>
    <t>2 блюдо</t>
  </si>
  <si>
    <t>3 блюдо</t>
  </si>
  <si>
    <t>Хлеб пшеничный</t>
  </si>
  <si>
    <t>МБОУ СОШ1</t>
  </si>
  <si>
    <t>Оладьи с повидлом</t>
  </si>
  <si>
    <t>Каша овсяная молочная с маслом</t>
  </si>
  <si>
    <t>Чай с сахаром</t>
  </si>
  <si>
    <t>Огурцы порционные</t>
  </si>
  <si>
    <t>Суп томатный с курицей фасолью и овощами</t>
  </si>
  <si>
    <t>Бигос с мясом</t>
  </si>
  <si>
    <t>Компот из смеси ягод и 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</si>
</sst>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1" fillId="0" borderId="2" xfId="0" applyFont="1" applyBorder="1"/>
    <xf numFmtId="0" fontId="5" fillId="0" borderId="4" xfId="0" applyFont="1" applyBorder="1"/>
    <xf numFmtId="0" fontId="5" fillId="0" borderId="2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6" xfId="0" applyFont="1" applyBorder="1"/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2" borderId="15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 wrapText="1"/>
    </xf>
    <xf numFmtId="0" fontId="3" fillId="2" borderId="24" xfId="0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3" fillId="0" borderId="25" xfId="0" applyFont="1" applyBorder="1"/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/>
    <xf numFmtId="164" fontId="7" fillId="0" borderId="24" xfId="0" applyNumberFormat="1" applyFont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3" fillId="2" borderId="25" xfId="0" applyFont="1" applyFill="1" applyBorder="1"/>
    <xf numFmtId="0" fontId="5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1" fillId="2" borderId="24" xfId="0" applyFont="1" applyFill="1" applyBorder="1"/>
    <xf numFmtId="164" fontId="5" fillId="2" borderId="24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/>
    <xf numFmtId="0" fontId="5" fillId="2" borderId="31" xfId="0" applyFont="1" applyFill="1" applyBorder="1" applyAlignment="1">
      <alignment horizontal="left"/>
    </xf>
    <xf numFmtId="0" fontId="1" fillId="2" borderId="31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 applyAlignment="1"/>
    <xf numFmtId="0" fontId="3" fillId="0" borderId="4" xfId="0" applyFont="1" applyBorder="1"/>
    <xf numFmtId="0" fontId="3" fillId="0" borderId="6" xfId="0" applyFont="1" applyBorder="1"/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1" fillId="2" borderId="15" xfId="0" applyFont="1" applyFill="1" applyBorder="1"/>
    <xf numFmtId="0" fontId="3" fillId="2" borderId="25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center" wrapText="1"/>
    </xf>
    <xf numFmtId="0" fontId="3" fillId="2" borderId="24" xfId="0" applyFont="1" applyFill="1" applyBorder="1" applyAlignment="1"/>
    <xf numFmtId="0" fontId="7" fillId="0" borderId="26" xfId="1" applyFont="1" applyBorder="1" applyAlignment="1">
      <alignment horizontal="center" wrapText="1"/>
    </xf>
    <xf numFmtId="0" fontId="7" fillId="0" borderId="27" xfId="1" applyFont="1" applyBorder="1" applyAlignment="1">
      <alignment horizontal="center" wrapText="1"/>
    </xf>
    <xf numFmtId="0" fontId="7" fillId="0" borderId="28" xfId="1" applyFont="1" applyBorder="1" applyAlignment="1">
      <alignment horizontal="center" wrapText="1"/>
    </xf>
    <xf numFmtId="0" fontId="7" fillId="0" borderId="24" xfId="1" applyFont="1" applyBorder="1" applyAlignment="1">
      <alignment horizontal="center" wrapText="1"/>
    </xf>
    <xf numFmtId="0" fontId="7" fillId="0" borderId="29" xfId="1" applyFont="1" applyBorder="1" applyAlignment="1">
      <alignment horizontal="center" wrapText="1"/>
    </xf>
    <xf numFmtId="0" fontId="7" fillId="0" borderId="30" xfId="1" applyFont="1" applyBorder="1" applyAlignment="1">
      <alignment horizontal="center" wrapText="1"/>
    </xf>
    <xf numFmtId="0" fontId="1" fillId="0" borderId="15" xfId="0" applyFont="1" applyBorder="1"/>
    <xf numFmtId="0" fontId="1" fillId="0" borderId="24" xfId="0" applyFont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/>
    <xf numFmtId="0" fontId="4" fillId="2" borderId="38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workbookViewId="0">
      <selection activeCell="D1" sqref="D1"/>
    </sheetView>
  </sheetViews>
  <sheetFormatPr defaultRowHeight="15"/>
  <cols>
    <col min="2" max="2" width="14.85546875" customWidth="1"/>
    <col min="3" max="3" width="12" customWidth="1"/>
    <col min="4" max="4" width="42.5703125" customWidth="1"/>
    <col min="6" max="6" width="11.85546875" bestFit="1" customWidth="1"/>
  </cols>
  <sheetData>
    <row r="2" spans="1:18">
      <c r="A2" s="3" t="s">
        <v>0</v>
      </c>
      <c r="B2" s="4" t="s">
        <v>41</v>
      </c>
      <c r="C2" s="3" t="s">
        <v>1</v>
      </c>
      <c r="D2" s="6">
        <v>1</v>
      </c>
      <c r="E2" s="5" t="s">
        <v>2</v>
      </c>
      <c r="F2" s="120">
        <v>44915</v>
      </c>
      <c r="G2" s="3"/>
      <c r="H2" s="1"/>
      <c r="I2" s="1"/>
      <c r="J2" s="5"/>
      <c r="K2" s="4"/>
      <c r="L2" s="1"/>
      <c r="M2" s="1"/>
      <c r="N2" s="1"/>
      <c r="O2" s="1"/>
      <c r="P2" s="1"/>
      <c r="Q2" s="1"/>
      <c r="R2" s="1"/>
    </row>
    <row r="3" spans="1:18" ht="15.75" thickBo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7"/>
      <c r="B4" s="8" t="s">
        <v>3</v>
      </c>
      <c r="C4" s="9"/>
      <c r="D4" s="10"/>
      <c r="E4" s="8"/>
      <c r="F4" s="8"/>
      <c r="G4" s="11" t="s">
        <v>4</v>
      </c>
      <c r="H4" s="11"/>
      <c r="I4" s="11"/>
      <c r="J4" s="12" t="s">
        <v>5</v>
      </c>
      <c r="K4" s="121" t="s">
        <v>6</v>
      </c>
      <c r="L4" s="122"/>
      <c r="M4" s="122"/>
      <c r="N4" s="123"/>
      <c r="O4" s="121" t="s">
        <v>7</v>
      </c>
      <c r="P4" s="124"/>
      <c r="Q4" s="124"/>
      <c r="R4" s="125"/>
    </row>
    <row r="5" spans="1:18" ht="15.75" thickBot="1">
      <c r="A5" s="13" t="s">
        <v>8</v>
      </c>
      <c r="B5" s="14" t="s">
        <v>9</v>
      </c>
      <c r="C5" s="15" t="s">
        <v>10</v>
      </c>
      <c r="D5" s="14" t="s">
        <v>11</v>
      </c>
      <c r="E5" s="14" t="s">
        <v>12</v>
      </c>
      <c r="F5" s="14" t="s">
        <v>13</v>
      </c>
      <c r="G5" s="16" t="s">
        <v>14</v>
      </c>
      <c r="H5" s="17" t="s">
        <v>15</v>
      </c>
      <c r="I5" s="18" t="s">
        <v>16</v>
      </c>
      <c r="J5" s="19" t="s">
        <v>17</v>
      </c>
      <c r="K5" s="20" t="s">
        <v>18</v>
      </c>
      <c r="L5" s="17" t="s">
        <v>19</v>
      </c>
      <c r="M5" s="17" t="s">
        <v>20</v>
      </c>
      <c r="N5" s="21" t="s">
        <v>21</v>
      </c>
      <c r="O5" s="20" t="s">
        <v>22</v>
      </c>
      <c r="P5" s="17" t="s">
        <v>23</v>
      </c>
      <c r="Q5" s="17" t="s">
        <v>24</v>
      </c>
      <c r="R5" s="21" t="s">
        <v>25</v>
      </c>
    </row>
    <row r="6" spans="1:18" ht="24" customHeight="1">
      <c r="A6" s="22" t="s">
        <v>26</v>
      </c>
      <c r="B6" s="23">
        <v>30</v>
      </c>
      <c r="C6" s="24" t="s">
        <v>27</v>
      </c>
      <c r="D6" s="25" t="s">
        <v>42</v>
      </c>
      <c r="E6" s="26">
        <v>50</v>
      </c>
      <c r="F6" s="27"/>
      <c r="G6" s="28">
        <v>2.67</v>
      </c>
      <c r="H6" s="29">
        <v>9.57</v>
      </c>
      <c r="I6" s="30">
        <v>17.809999999999999</v>
      </c>
      <c r="J6" s="31">
        <v>168.61</v>
      </c>
      <c r="K6" s="32">
        <v>0.09</v>
      </c>
      <c r="L6" s="29">
        <v>57</v>
      </c>
      <c r="M6" s="29">
        <v>0.09</v>
      </c>
      <c r="N6" s="33">
        <v>0</v>
      </c>
      <c r="O6" s="32">
        <v>52.5</v>
      </c>
      <c r="P6" s="29">
        <v>25.5</v>
      </c>
      <c r="Q6" s="29">
        <v>16.5</v>
      </c>
      <c r="R6" s="33">
        <v>0.15</v>
      </c>
    </row>
    <row r="7" spans="1:18" ht="47.25" customHeight="1">
      <c r="A7" s="34"/>
      <c r="B7" s="35">
        <v>59</v>
      </c>
      <c r="C7" s="36" t="s">
        <v>28</v>
      </c>
      <c r="D7" s="37" t="s">
        <v>43</v>
      </c>
      <c r="E7" s="35">
        <v>200</v>
      </c>
      <c r="F7" s="38"/>
      <c r="G7" s="39">
        <v>7.79</v>
      </c>
      <c r="H7" s="40">
        <v>11.89</v>
      </c>
      <c r="I7" s="41">
        <v>26.65</v>
      </c>
      <c r="J7" s="42">
        <v>244.56</v>
      </c>
      <c r="K7" s="43">
        <v>0.05</v>
      </c>
      <c r="L7" s="40">
        <v>0.6</v>
      </c>
      <c r="M7" s="40">
        <v>0.2</v>
      </c>
      <c r="N7" s="44">
        <v>0.5</v>
      </c>
      <c r="O7" s="43">
        <v>159.9</v>
      </c>
      <c r="P7" s="40">
        <v>238</v>
      </c>
      <c r="Q7" s="40">
        <v>22.9</v>
      </c>
      <c r="R7" s="44">
        <v>1.3</v>
      </c>
    </row>
    <row r="8" spans="1:18">
      <c r="A8" s="34"/>
      <c r="B8" s="35">
        <v>114</v>
      </c>
      <c r="C8" s="36" t="s">
        <v>29</v>
      </c>
      <c r="D8" s="45" t="s">
        <v>44</v>
      </c>
      <c r="E8" s="35">
        <v>200</v>
      </c>
      <c r="F8" s="38"/>
      <c r="G8" s="46">
        <v>0.2</v>
      </c>
      <c r="H8" s="47">
        <v>0</v>
      </c>
      <c r="I8" s="48">
        <v>11</v>
      </c>
      <c r="J8" s="49">
        <v>44.8</v>
      </c>
      <c r="K8" s="50">
        <v>6.5</v>
      </c>
      <c r="L8" s="47">
        <v>1.08</v>
      </c>
      <c r="M8" s="47">
        <v>0.02</v>
      </c>
      <c r="N8" s="51">
        <v>6.5</v>
      </c>
      <c r="O8" s="50">
        <v>178.44</v>
      </c>
      <c r="P8" s="47">
        <v>136.9</v>
      </c>
      <c r="Q8" s="47">
        <v>25.2</v>
      </c>
      <c r="R8" s="51">
        <v>0.42</v>
      </c>
    </row>
    <row r="9" spans="1:18">
      <c r="A9" s="34"/>
      <c r="B9" s="52">
        <v>121</v>
      </c>
      <c r="C9" s="53" t="s">
        <v>30</v>
      </c>
      <c r="D9" s="54" t="s">
        <v>40</v>
      </c>
      <c r="E9" s="55">
        <v>20</v>
      </c>
      <c r="F9" s="56"/>
      <c r="G9" s="46">
        <v>1.44</v>
      </c>
      <c r="H9" s="47">
        <v>0.13</v>
      </c>
      <c r="I9" s="48">
        <v>9.83</v>
      </c>
      <c r="J9" s="49">
        <v>50.44</v>
      </c>
      <c r="K9" s="50">
        <v>0.04</v>
      </c>
      <c r="L9" s="47">
        <v>0</v>
      </c>
      <c r="M9" s="47">
        <v>0</v>
      </c>
      <c r="N9" s="51">
        <v>0.51</v>
      </c>
      <c r="O9" s="50">
        <v>7.5</v>
      </c>
      <c r="P9" s="47">
        <v>24.6</v>
      </c>
      <c r="Q9" s="47">
        <v>9.9</v>
      </c>
      <c r="R9" s="51">
        <v>0.45</v>
      </c>
    </row>
    <row r="10" spans="1:18">
      <c r="A10" s="34"/>
      <c r="B10" s="56">
        <v>120</v>
      </c>
      <c r="C10" s="53" t="s">
        <v>31</v>
      </c>
      <c r="D10" s="57" t="s">
        <v>32</v>
      </c>
      <c r="E10" s="56">
        <v>20</v>
      </c>
      <c r="F10" s="56"/>
      <c r="G10" s="46">
        <v>1.1399999999999999</v>
      </c>
      <c r="H10" s="47">
        <v>0.22</v>
      </c>
      <c r="I10" s="48">
        <v>7.44</v>
      </c>
      <c r="J10" s="58">
        <v>36.26</v>
      </c>
      <c r="K10" s="50">
        <v>0.02</v>
      </c>
      <c r="L10" s="47">
        <v>0.08</v>
      </c>
      <c r="M10" s="47">
        <v>0</v>
      </c>
      <c r="N10" s="51">
        <v>0.06</v>
      </c>
      <c r="O10" s="50">
        <v>6.8</v>
      </c>
      <c r="P10" s="47">
        <v>24</v>
      </c>
      <c r="Q10" s="47">
        <v>8.1999999999999993</v>
      </c>
      <c r="R10" s="51">
        <v>0.46</v>
      </c>
    </row>
    <row r="11" spans="1:18">
      <c r="A11" s="34"/>
      <c r="B11" s="56"/>
      <c r="C11" s="53"/>
      <c r="D11" s="57"/>
      <c r="E11" s="56"/>
      <c r="F11" s="56"/>
      <c r="G11" s="46"/>
      <c r="H11" s="47"/>
      <c r="I11" s="48"/>
      <c r="J11" s="58"/>
      <c r="K11" s="50"/>
      <c r="L11" s="47"/>
      <c r="M11" s="47"/>
      <c r="N11" s="51"/>
      <c r="O11" s="50"/>
      <c r="P11" s="47"/>
      <c r="Q11" s="47"/>
      <c r="R11" s="51"/>
    </row>
    <row r="12" spans="1:18">
      <c r="A12" s="34"/>
      <c r="B12" s="59"/>
      <c r="C12" s="60"/>
      <c r="D12" s="61" t="s">
        <v>33</v>
      </c>
      <c r="E12" s="62">
        <f>SUM(E6:E10)</f>
        <v>490</v>
      </c>
      <c r="F12" s="63"/>
      <c r="G12" s="39">
        <f>SUM(G6:G11)</f>
        <v>13.24</v>
      </c>
      <c r="H12" s="40">
        <f>SUM(H6:H11)</f>
        <v>21.81</v>
      </c>
      <c r="I12" s="41">
        <f>SUM(I6:I11)</f>
        <v>72.72999999999999</v>
      </c>
      <c r="J12" s="64">
        <f>SUM(J6:J11)</f>
        <v>544.67000000000007</v>
      </c>
      <c r="K12" s="43">
        <f t="shared" ref="K12:R12" si="0">SUM(K6:K10)</f>
        <v>6.6999999999999993</v>
      </c>
      <c r="L12" s="40">
        <f t="shared" si="0"/>
        <v>58.76</v>
      </c>
      <c r="M12" s="40">
        <f t="shared" si="0"/>
        <v>0.31000000000000005</v>
      </c>
      <c r="N12" s="44">
        <f t="shared" si="0"/>
        <v>7.5699999999999994</v>
      </c>
      <c r="O12" s="43">
        <f t="shared" si="0"/>
        <v>405.14000000000004</v>
      </c>
      <c r="P12" s="40">
        <f t="shared" si="0"/>
        <v>449</v>
      </c>
      <c r="Q12" s="40">
        <f t="shared" si="0"/>
        <v>82.7</v>
      </c>
      <c r="R12" s="44">
        <f t="shared" si="0"/>
        <v>2.78</v>
      </c>
    </row>
    <row r="13" spans="1:18" ht="15.75" thickBot="1">
      <c r="A13" s="34"/>
      <c r="B13" s="65"/>
      <c r="C13" s="66"/>
      <c r="D13" s="67" t="s">
        <v>34</v>
      </c>
      <c r="E13" s="65"/>
      <c r="F13" s="68"/>
      <c r="G13" s="69"/>
      <c r="H13" s="70"/>
      <c r="I13" s="71"/>
      <c r="J13" s="72">
        <f>J12/23.5</f>
        <v>23.177446808510641</v>
      </c>
      <c r="K13" s="73"/>
      <c r="L13" s="70"/>
      <c r="M13" s="70"/>
      <c r="N13" s="74"/>
      <c r="O13" s="73"/>
      <c r="P13" s="70"/>
      <c r="Q13" s="70"/>
      <c r="R13" s="74"/>
    </row>
    <row r="14" spans="1:18">
      <c r="A14" s="75" t="s">
        <v>35</v>
      </c>
      <c r="B14" s="26">
        <v>28</v>
      </c>
      <c r="C14" s="76" t="s">
        <v>36</v>
      </c>
      <c r="D14" s="77" t="s">
        <v>45</v>
      </c>
      <c r="E14" s="26">
        <v>60</v>
      </c>
      <c r="F14" s="78"/>
      <c r="G14" s="79">
        <v>0.48</v>
      </c>
      <c r="H14" s="80">
        <v>0.06</v>
      </c>
      <c r="I14" s="81">
        <v>1.56</v>
      </c>
      <c r="J14" s="82">
        <v>8.4</v>
      </c>
      <c r="K14" s="83">
        <v>0</v>
      </c>
      <c r="L14" s="80">
        <v>16.38</v>
      </c>
      <c r="M14" s="80">
        <v>0</v>
      </c>
      <c r="N14" s="84">
        <v>1.42</v>
      </c>
      <c r="O14" s="83">
        <v>29.41</v>
      </c>
      <c r="P14" s="80">
        <v>16.68</v>
      </c>
      <c r="Q14" s="80">
        <v>8.86</v>
      </c>
      <c r="R14" s="84">
        <v>0.36</v>
      </c>
    </row>
    <row r="15" spans="1:18" ht="33.75" customHeight="1">
      <c r="A15" s="22"/>
      <c r="B15" s="35">
        <v>196</v>
      </c>
      <c r="C15" s="36" t="s">
        <v>37</v>
      </c>
      <c r="D15" s="37" t="s">
        <v>46</v>
      </c>
      <c r="E15" s="85">
        <v>200</v>
      </c>
      <c r="F15" s="35"/>
      <c r="G15" s="86">
        <v>5.67</v>
      </c>
      <c r="H15" s="87">
        <v>6.42</v>
      </c>
      <c r="I15" s="88">
        <v>8.4600000000000009</v>
      </c>
      <c r="J15" s="52">
        <v>118.37</v>
      </c>
      <c r="K15" s="89">
        <v>0.04</v>
      </c>
      <c r="L15" s="87">
        <v>1.92</v>
      </c>
      <c r="M15" s="87">
        <v>0</v>
      </c>
      <c r="N15" s="90">
        <v>0.42</v>
      </c>
      <c r="O15" s="89">
        <v>32.18</v>
      </c>
      <c r="P15" s="87">
        <v>49.14</v>
      </c>
      <c r="Q15" s="87">
        <v>14.76</v>
      </c>
      <c r="R15" s="90">
        <v>0.64</v>
      </c>
    </row>
    <row r="16" spans="1:18" ht="60" customHeight="1">
      <c r="A16" s="91"/>
      <c r="B16" s="35">
        <v>178</v>
      </c>
      <c r="C16" s="38" t="s">
        <v>38</v>
      </c>
      <c r="D16" s="92" t="s">
        <v>47</v>
      </c>
      <c r="E16" s="93">
        <v>240</v>
      </c>
      <c r="F16" s="35"/>
      <c r="G16" s="43">
        <v>25.25</v>
      </c>
      <c r="H16" s="40">
        <v>27.65</v>
      </c>
      <c r="I16" s="41">
        <v>13.69</v>
      </c>
      <c r="J16" s="42">
        <v>407.89</v>
      </c>
      <c r="K16" s="43">
        <v>0.18</v>
      </c>
      <c r="L16" s="40">
        <v>0.45</v>
      </c>
      <c r="M16" s="40">
        <v>0.02</v>
      </c>
      <c r="N16" s="44">
        <v>2.52</v>
      </c>
      <c r="O16" s="43">
        <v>41.31</v>
      </c>
      <c r="P16" s="40">
        <v>206.21</v>
      </c>
      <c r="Q16" s="40">
        <v>31.19</v>
      </c>
      <c r="R16" s="44">
        <v>0.72</v>
      </c>
    </row>
    <row r="17" spans="1:18" ht="18.75" customHeight="1">
      <c r="A17" s="91"/>
      <c r="B17" s="35"/>
      <c r="C17" s="36"/>
      <c r="D17" s="94"/>
      <c r="E17" s="35"/>
      <c r="F17" s="35"/>
      <c r="G17" s="95"/>
      <c r="H17" s="96"/>
      <c r="I17" s="97"/>
      <c r="J17" s="98"/>
      <c r="K17" s="99"/>
      <c r="L17" s="96"/>
      <c r="M17" s="96"/>
      <c r="N17" s="100"/>
      <c r="O17" s="99"/>
      <c r="P17" s="96"/>
      <c r="Q17" s="96"/>
      <c r="R17" s="100"/>
    </row>
    <row r="18" spans="1:18" ht="32.25" customHeight="1">
      <c r="A18" s="101"/>
      <c r="B18" s="35">
        <v>216</v>
      </c>
      <c r="C18" s="36" t="s">
        <v>39</v>
      </c>
      <c r="D18" s="37" t="s">
        <v>48</v>
      </c>
      <c r="E18" s="85">
        <v>200</v>
      </c>
      <c r="F18" s="38"/>
      <c r="G18" s="46">
        <v>0.26</v>
      </c>
      <c r="H18" s="47">
        <v>0</v>
      </c>
      <c r="I18" s="48">
        <v>15.46</v>
      </c>
      <c r="J18" s="49">
        <v>62</v>
      </c>
      <c r="K18" s="50">
        <v>0.02</v>
      </c>
      <c r="L18" s="47">
        <v>8</v>
      </c>
      <c r="M18" s="47">
        <v>0.3</v>
      </c>
      <c r="N18" s="51">
        <v>0</v>
      </c>
      <c r="O18" s="50">
        <v>0</v>
      </c>
      <c r="P18" s="47">
        <v>0</v>
      </c>
      <c r="Q18" s="47">
        <v>0</v>
      </c>
      <c r="R18" s="51">
        <v>0</v>
      </c>
    </row>
    <row r="19" spans="1:18">
      <c r="A19" s="101"/>
      <c r="B19" s="52">
        <v>119</v>
      </c>
      <c r="C19" s="53" t="s">
        <v>30</v>
      </c>
      <c r="D19" s="57" t="s">
        <v>40</v>
      </c>
      <c r="E19" s="56">
        <v>30</v>
      </c>
      <c r="F19" s="102"/>
      <c r="G19" s="46">
        <v>3.19</v>
      </c>
      <c r="H19" s="47">
        <v>0.31</v>
      </c>
      <c r="I19" s="48">
        <v>19.89</v>
      </c>
      <c r="J19" s="49">
        <v>108</v>
      </c>
      <c r="K19" s="50">
        <v>0.05</v>
      </c>
      <c r="L19" s="47">
        <v>0</v>
      </c>
      <c r="M19" s="47">
        <v>0</v>
      </c>
      <c r="N19" s="51">
        <v>0.08</v>
      </c>
      <c r="O19" s="50">
        <v>16.649999999999999</v>
      </c>
      <c r="P19" s="47">
        <v>98.1</v>
      </c>
      <c r="Q19" s="47">
        <v>29.25</v>
      </c>
      <c r="R19" s="51">
        <v>1.26</v>
      </c>
    </row>
    <row r="20" spans="1:18">
      <c r="A20" s="101"/>
      <c r="B20" s="56">
        <v>120</v>
      </c>
      <c r="C20" s="53" t="s">
        <v>31</v>
      </c>
      <c r="D20" s="57" t="s">
        <v>32</v>
      </c>
      <c r="E20" s="56">
        <v>25</v>
      </c>
      <c r="F20" s="102"/>
      <c r="G20" s="46">
        <v>1.42</v>
      </c>
      <c r="H20" s="47">
        <v>0.27</v>
      </c>
      <c r="I20" s="48">
        <v>9.3000000000000007</v>
      </c>
      <c r="J20" s="49">
        <v>45.32</v>
      </c>
      <c r="K20" s="50">
        <v>0.02</v>
      </c>
      <c r="L20" s="47">
        <v>0.1</v>
      </c>
      <c r="M20" s="47">
        <v>0</v>
      </c>
      <c r="N20" s="51">
        <v>7.0000000000000007E-2</v>
      </c>
      <c r="O20" s="50">
        <v>8.5</v>
      </c>
      <c r="P20" s="47">
        <v>30</v>
      </c>
      <c r="Q20" s="47">
        <v>10.25</v>
      </c>
      <c r="R20" s="51">
        <v>0.56999999999999995</v>
      </c>
    </row>
    <row r="21" spans="1:18">
      <c r="A21" s="91"/>
      <c r="B21" s="103"/>
      <c r="C21" s="104"/>
      <c r="D21" s="61" t="s">
        <v>33</v>
      </c>
      <c r="E21" s="105">
        <f>60+E15+E16+E17+E18+E19+E20</f>
        <v>755</v>
      </c>
      <c r="F21" s="103"/>
      <c r="G21" s="106">
        <f t="shared" ref="G21:R21" si="1">G14+G15+G16+G17+G18+G19+G20</f>
        <v>36.270000000000003</v>
      </c>
      <c r="H21" s="107">
        <f t="shared" si="1"/>
        <v>34.71</v>
      </c>
      <c r="I21" s="108">
        <f t="shared" si="1"/>
        <v>68.36</v>
      </c>
      <c r="J21" s="105">
        <f t="shared" si="1"/>
        <v>749.98</v>
      </c>
      <c r="K21" s="109">
        <f t="shared" si="1"/>
        <v>0.31</v>
      </c>
      <c r="L21" s="107">
        <f t="shared" si="1"/>
        <v>26.849999999999998</v>
      </c>
      <c r="M21" s="107">
        <f t="shared" si="1"/>
        <v>0.32</v>
      </c>
      <c r="N21" s="110">
        <f t="shared" si="1"/>
        <v>4.51</v>
      </c>
      <c r="O21" s="109">
        <f t="shared" si="1"/>
        <v>128.05000000000001</v>
      </c>
      <c r="P21" s="107">
        <f t="shared" si="1"/>
        <v>400.13</v>
      </c>
      <c r="Q21" s="107">
        <f t="shared" si="1"/>
        <v>94.31</v>
      </c>
      <c r="R21" s="110">
        <f t="shared" si="1"/>
        <v>3.55</v>
      </c>
    </row>
    <row r="22" spans="1:18" ht="15.75" thickBot="1">
      <c r="A22" s="111"/>
      <c r="B22" s="112"/>
      <c r="C22" s="113"/>
      <c r="D22" s="67" t="s">
        <v>34</v>
      </c>
      <c r="E22" s="65"/>
      <c r="F22" s="65"/>
      <c r="G22" s="114"/>
      <c r="H22" s="115"/>
      <c r="I22" s="116"/>
      <c r="J22" s="117">
        <f>J21/23.5</f>
        <v>31.914042553191489</v>
      </c>
      <c r="K22" s="118"/>
      <c r="L22" s="115"/>
      <c r="M22" s="115"/>
      <c r="N22" s="119"/>
      <c r="O22" s="118"/>
      <c r="P22" s="115"/>
      <c r="Q22" s="115"/>
      <c r="R22" s="119"/>
    </row>
  </sheetData>
  <mergeCells count="2"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2022-12-02T00:38:29Z</dcterms:modified>
</cp:coreProperties>
</file>