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2" i="1"/>
  <c r="F22"/>
  <c r="S22"/>
  <c r="R22"/>
  <c r="Q22"/>
  <c r="P22"/>
  <c r="O22"/>
  <c r="N22"/>
  <c r="M22"/>
  <c r="L22"/>
  <c r="K22"/>
  <c r="K23" s="1"/>
  <c r="J22"/>
  <c r="I22"/>
  <c r="H22"/>
  <c r="S12"/>
  <c r="R12"/>
  <c r="Q12"/>
  <c r="P12"/>
  <c r="O12"/>
  <c r="N12"/>
  <c r="M12"/>
  <c r="L12"/>
  <c r="K13"/>
  <c r="J12"/>
  <c r="I12"/>
  <c r="H12"/>
  <c r="F12"/>
</calcChain>
</file>

<file path=xl/sharedStrings.xml><?xml version="1.0" encoding="utf-8"?>
<sst xmlns="http://schemas.openxmlformats.org/spreadsheetml/2006/main" count="54" uniqueCount="46">
  <si>
    <t xml:space="preserve"> Школа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</si>
  <si>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</si>
  <si>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</si>
  <si>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</si>
  <si>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</si>
  <si>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</si>
  <si>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</si>
  <si>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</si>
  <si>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</si>
  <si>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</si>
  <si>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</si>
  <si>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</si>
  <si>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</si>
  <si>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</si>
  <si>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</si>
  <si>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</si>
  <si>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</si>
  <si>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</si>
  <si>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</si>
  <si>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</si>
  <si>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</si>
  <si>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</si>
  <si>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</si>
  <si>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</si>
  <si>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</si>
  <si>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</si>
  <si>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</si>
  <si>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горячий напиток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</si>
  <si>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</si>
  <si>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</si>
  <si>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</si>
  <si>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</si>
  <si>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</si>
  <si>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</si>
  <si>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</si>
  <si>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МБОУ СОШ №1</t>
  </si>
  <si>
    <t>Компот из сухофруктов</t>
  </si>
  <si>
    <t>Сыр сливочный индивидуальный</t>
  </si>
  <si>
    <t>Рыба тушенная с  овощами</t>
  </si>
  <si>
    <t>Картофель запеченный с зеленью</t>
  </si>
  <si>
    <t>Суп гороховый с мясом</t>
  </si>
  <si>
    <t>соусом и еленью</t>
  </si>
  <si>
    <t>Курица запеченная с соусом и зеленью</t>
  </si>
  <si>
    <t>Макароны отварные с маслом</t>
  </si>
  <si>
    <t xml:space="preserve"> отд/с 7-11лет</t>
  </si>
  <si>
    <t>день  09.03.2023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</si>
</sst>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3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3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/>
    <xf numFmtId="0" fontId="8" fillId="0" borderId="13" xfId="0" applyFont="1" applyBorder="1" applyAlignment="1">
      <alignment horizontal="center"/>
    </xf>
    <xf numFmtId="0" fontId="10" fillId="0" borderId="1" xfId="0" applyFont="1" applyBorder="1"/>
    <xf numFmtId="0" fontId="7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4" xfId="0" applyFont="1" applyFill="1" applyBorder="1"/>
    <xf numFmtId="0" fontId="10" fillId="2" borderId="5" xfId="0" applyFont="1" applyFill="1" applyBorder="1"/>
    <xf numFmtId="0" fontId="10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0" borderId="19" xfId="0" applyFont="1" applyBorder="1"/>
    <xf numFmtId="0" fontId="7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21" xfId="0" applyFont="1" applyFill="1" applyBorder="1" applyAlignment="1">
      <alignment wrapText="1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0" fillId="2" borderId="21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10" fillId="2" borderId="19" xfId="0" applyFont="1" applyFill="1" applyBorder="1"/>
    <xf numFmtId="0" fontId="2" fillId="2" borderId="21" xfId="0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10" fillId="2" borderId="21" xfId="0" applyFont="1" applyFill="1" applyBorder="1" applyAlignment="1">
      <alignment horizontal="right"/>
    </xf>
    <xf numFmtId="0" fontId="8" fillId="2" borderId="21" xfId="0" applyFont="1" applyFill="1" applyBorder="1" applyAlignment="1"/>
    <xf numFmtId="0" fontId="6" fillId="2" borderId="2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9" fillId="0" borderId="19" xfId="0" applyFont="1" applyBorder="1"/>
    <xf numFmtId="0" fontId="10" fillId="0" borderId="20" xfId="0" applyFont="1" applyFill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/>
    <xf numFmtId="0" fontId="6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7" xfId="0" applyFont="1" applyBorder="1"/>
    <xf numFmtId="0" fontId="7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/>
    <xf numFmtId="0" fontId="8" fillId="2" borderId="29" xfId="0" applyFont="1" applyFill="1" applyBorder="1"/>
    <xf numFmtId="0" fontId="9" fillId="0" borderId="2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164" fontId="6" fillId="0" borderId="29" xfId="0" applyNumberFormat="1" applyFont="1" applyBorder="1" applyAlignment="1">
      <alignment horizontal="center"/>
    </xf>
    <xf numFmtId="0" fontId="9" fillId="0" borderId="30" xfId="0" applyFont="1" applyBorder="1"/>
    <xf numFmtId="0" fontId="7" fillId="0" borderId="31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0" fillId="0" borderId="14" xfId="0" applyFont="1" applyBorder="1"/>
    <xf numFmtId="0" fontId="10" fillId="0" borderId="5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/>
    <xf numFmtId="0" fontId="9" fillId="0" borderId="6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topLeftCell="B1" zoomScale="90" zoomScaleNormal="90" workbookViewId="0">
      <selection activeCell="F5" sqref="F5"/>
    </sheetView>
  </sheetViews>
  <sheetFormatPr defaultRowHeight="15"/>
  <cols>
    <col min="4" max="4" width="13.140625" customWidth="1"/>
    <col min="5" max="5" width="23" customWidth="1"/>
    <col min="6" max="6" width="11" customWidth="1"/>
  </cols>
  <sheetData>
    <row r="1" spans="1:19">
      <c r="A1" s="3" t="s">
        <v>0</v>
      </c>
      <c r="B1" s="128" t="s">
        <v>35</v>
      </c>
      <c r="C1" s="128"/>
      <c r="D1" s="3" t="s">
        <v>44</v>
      </c>
      <c r="E1" s="3"/>
      <c r="F1" s="6" t="s">
        <v>45</v>
      </c>
      <c r="G1" s="5"/>
      <c r="H1" s="3"/>
      <c r="I1" s="7"/>
      <c r="J1" s="7"/>
      <c r="K1" s="6"/>
      <c r="L1" s="5"/>
      <c r="M1" s="8"/>
      <c r="N1" s="7"/>
      <c r="O1" s="7"/>
      <c r="P1" s="7"/>
      <c r="Q1" s="7"/>
      <c r="R1" s="7"/>
      <c r="S1" s="7"/>
    </row>
    <row r="2" spans="1:19" ht="15.75" thickBot="1">
      <c r="A2" s="8"/>
      <c r="B2" s="4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>
      <c r="A3" s="10"/>
      <c r="B3" s="11"/>
      <c r="C3" s="12" t="s">
        <v>1</v>
      </c>
      <c r="D3" s="13"/>
      <c r="E3" s="14"/>
      <c r="F3" s="15"/>
      <c r="G3" s="12"/>
      <c r="H3" s="16" t="s">
        <v>2</v>
      </c>
      <c r="I3" s="17"/>
      <c r="J3" s="18"/>
      <c r="K3" s="19" t="s">
        <v>3</v>
      </c>
      <c r="L3" s="123" t="s">
        <v>4</v>
      </c>
      <c r="M3" s="124"/>
      <c r="N3" s="124"/>
      <c r="O3" s="125"/>
      <c r="P3" s="126" t="s">
        <v>5</v>
      </c>
      <c r="Q3" s="126"/>
      <c r="R3" s="126"/>
      <c r="S3" s="127"/>
    </row>
    <row r="4" spans="1:19" ht="15.75" thickBot="1">
      <c r="A4" s="20" t="s">
        <v>6</v>
      </c>
      <c r="B4" s="21"/>
      <c r="C4" s="22" t="s">
        <v>7</v>
      </c>
      <c r="D4" s="23" t="s">
        <v>8</v>
      </c>
      <c r="E4" s="22" t="s">
        <v>9</v>
      </c>
      <c r="F4" s="24" t="s">
        <v>10</v>
      </c>
      <c r="G4" s="22" t="s">
        <v>11</v>
      </c>
      <c r="H4" s="25" t="s">
        <v>12</v>
      </c>
      <c r="I4" s="26" t="s">
        <v>13</v>
      </c>
      <c r="J4" s="27" t="s">
        <v>14</v>
      </c>
      <c r="K4" s="28" t="s">
        <v>15</v>
      </c>
      <c r="L4" s="25" t="s">
        <v>16</v>
      </c>
      <c r="M4" s="26" t="s">
        <v>17</v>
      </c>
      <c r="N4" s="26" t="s">
        <v>18</v>
      </c>
      <c r="O4" s="27" t="s">
        <v>19</v>
      </c>
      <c r="P4" s="29" t="s">
        <v>20</v>
      </c>
      <c r="Q4" s="26" t="s">
        <v>21</v>
      </c>
      <c r="R4" s="26" t="s">
        <v>22</v>
      </c>
      <c r="S4" s="27" t="s">
        <v>23</v>
      </c>
    </row>
    <row r="5" spans="1:19" ht="15.75" thickBot="1">
      <c r="A5" s="30" t="s">
        <v>24</v>
      </c>
      <c r="B5" s="31"/>
      <c r="C5" s="32">
        <v>1</v>
      </c>
      <c r="D5" s="33" t="s">
        <v>25</v>
      </c>
      <c r="E5" s="34" t="s">
        <v>37</v>
      </c>
      <c r="F5" s="35">
        <v>17</v>
      </c>
      <c r="G5" s="36"/>
      <c r="H5" s="37">
        <v>1.7</v>
      </c>
      <c r="I5" s="38">
        <v>4.42</v>
      </c>
      <c r="J5" s="39">
        <v>0.85</v>
      </c>
      <c r="K5" s="40">
        <v>49.8</v>
      </c>
      <c r="L5" s="37">
        <v>0</v>
      </c>
      <c r="M5" s="38">
        <v>0.24</v>
      </c>
      <c r="N5" s="38">
        <v>0</v>
      </c>
      <c r="O5" s="39">
        <v>0</v>
      </c>
      <c r="P5" s="41">
        <v>150</v>
      </c>
      <c r="Q5" s="38">
        <v>81.599999999999994</v>
      </c>
      <c r="R5" s="38">
        <v>7.05</v>
      </c>
      <c r="S5" s="39">
        <v>0.09</v>
      </c>
    </row>
    <row r="6" spans="1:19" ht="38.25" customHeight="1">
      <c r="A6" s="42"/>
      <c r="B6" s="43"/>
      <c r="C6" s="44">
        <v>26</v>
      </c>
      <c r="D6" s="45"/>
      <c r="E6" s="115" t="s">
        <v>38</v>
      </c>
      <c r="F6" s="47">
        <v>90</v>
      </c>
      <c r="G6" s="48"/>
      <c r="H6" s="49">
        <v>12.42</v>
      </c>
      <c r="I6" s="50">
        <v>2.88</v>
      </c>
      <c r="J6" s="51">
        <v>4.59</v>
      </c>
      <c r="K6" s="52">
        <v>93.51</v>
      </c>
      <c r="L6" s="49"/>
      <c r="M6" s="50"/>
      <c r="N6" s="50"/>
      <c r="O6" s="51"/>
      <c r="P6" s="53"/>
      <c r="Q6" s="50"/>
      <c r="R6" s="50"/>
      <c r="S6" s="51"/>
    </row>
    <row r="7" spans="1:19" ht="33.75" customHeight="1">
      <c r="A7" s="42"/>
      <c r="B7" s="43"/>
      <c r="C7" s="44">
        <v>168</v>
      </c>
      <c r="D7" s="45" t="s">
        <v>26</v>
      </c>
      <c r="E7" s="54" t="s">
        <v>39</v>
      </c>
      <c r="F7" s="55">
        <v>150</v>
      </c>
      <c r="G7" s="44"/>
      <c r="H7" s="56">
        <v>3.3</v>
      </c>
      <c r="I7" s="57">
        <v>3.9</v>
      </c>
      <c r="J7" s="58">
        <v>2.6</v>
      </c>
      <c r="K7" s="59">
        <v>151.35</v>
      </c>
      <c r="L7" s="56">
        <v>0.16</v>
      </c>
      <c r="M7" s="57">
        <v>0.98</v>
      </c>
      <c r="N7" s="57">
        <v>0.04</v>
      </c>
      <c r="O7" s="58">
        <v>0.14000000000000001</v>
      </c>
      <c r="P7" s="60">
        <v>211.9</v>
      </c>
      <c r="Q7" s="57">
        <v>218.53</v>
      </c>
      <c r="R7" s="57">
        <v>47.1</v>
      </c>
      <c r="S7" s="58">
        <v>0.98</v>
      </c>
    </row>
    <row r="8" spans="1:19" ht="30" customHeight="1">
      <c r="A8" s="61"/>
      <c r="B8" s="43"/>
      <c r="C8" s="44">
        <v>114</v>
      </c>
      <c r="D8" s="45" t="s">
        <v>27</v>
      </c>
      <c r="E8" s="54" t="s">
        <v>41</v>
      </c>
      <c r="F8" s="55">
        <v>200</v>
      </c>
      <c r="G8" s="44"/>
      <c r="H8" s="49">
        <v>0.15</v>
      </c>
      <c r="I8" s="50">
        <v>0.04</v>
      </c>
      <c r="J8" s="51">
        <v>12.83</v>
      </c>
      <c r="K8" s="62">
        <v>52.45</v>
      </c>
      <c r="L8" s="49">
        <v>0</v>
      </c>
      <c r="M8" s="50">
        <v>1.3</v>
      </c>
      <c r="N8" s="50">
        <v>0</v>
      </c>
      <c r="O8" s="51">
        <v>0</v>
      </c>
      <c r="P8" s="53">
        <v>15.64</v>
      </c>
      <c r="Q8" s="50">
        <v>8.8000000000000007</v>
      </c>
      <c r="R8" s="50">
        <v>4.72</v>
      </c>
      <c r="S8" s="51">
        <v>0.8</v>
      </c>
    </row>
    <row r="9" spans="1:19">
      <c r="A9" s="61"/>
      <c r="B9" s="43"/>
      <c r="C9" s="63">
        <v>116</v>
      </c>
      <c r="D9" s="45" t="s">
        <v>28</v>
      </c>
      <c r="E9" s="48" t="s">
        <v>29</v>
      </c>
      <c r="F9" s="47">
        <v>30</v>
      </c>
      <c r="G9" s="64"/>
      <c r="H9" s="49">
        <v>2.13</v>
      </c>
      <c r="I9" s="50">
        <v>0.21</v>
      </c>
      <c r="J9" s="51">
        <v>13.26</v>
      </c>
      <c r="K9" s="52">
        <v>72</v>
      </c>
      <c r="L9" s="49">
        <v>0.03</v>
      </c>
      <c r="M9" s="50">
        <v>0</v>
      </c>
      <c r="N9" s="50">
        <v>0</v>
      </c>
      <c r="O9" s="51">
        <v>0.05</v>
      </c>
      <c r="P9" s="53">
        <v>11.1</v>
      </c>
      <c r="Q9" s="50">
        <v>65.400000000000006</v>
      </c>
      <c r="R9" s="50">
        <v>19.5</v>
      </c>
      <c r="S9" s="51">
        <v>0.84</v>
      </c>
    </row>
    <row r="10" spans="1:19">
      <c r="A10" s="61"/>
      <c r="B10" s="43"/>
      <c r="C10" s="44">
        <v>120</v>
      </c>
      <c r="D10" s="45" t="s">
        <v>30</v>
      </c>
      <c r="E10" s="48" t="s">
        <v>31</v>
      </c>
      <c r="F10" s="47">
        <v>20</v>
      </c>
      <c r="G10" s="64"/>
      <c r="H10" s="49">
        <v>1.1399999999999999</v>
      </c>
      <c r="I10" s="50">
        <v>0.22</v>
      </c>
      <c r="J10" s="51">
        <v>7.44</v>
      </c>
      <c r="K10" s="52">
        <v>36.26</v>
      </c>
      <c r="L10" s="49">
        <v>0.02</v>
      </c>
      <c r="M10" s="50">
        <v>0.08</v>
      </c>
      <c r="N10" s="50">
        <v>0</v>
      </c>
      <c r="O10" s="51">
        <v>0.06</v>
      </c>
      <c r="P10" s="53">
        <v>6.8</v>
      </c>
      <c r="Q10" s="50">
        <v>24</v>
      </c>
      <c r="R10" s="50">
        <v>8.1999999999999993</v>
      </c>
      <c r="S10" s="51">
        <v>0.46</v>
      </c>
    </row>
    <row r="11" spans="1:19">
      <c r="A11" s="61"/>
      <c r="B11" s="43"/>
      <c r="C11" s="44"/>
      <c r="D11" s="45"/>
      <c r="E11" s="48"/>
      <c r="F11" s="47"/>
      <c r="G11" s="64"/>
      <c r="H11" s="49"/>
      <c r="I11" s="50"/>
      <c r="J11" s="51"/>
      <c r="K11" s="52"/>
      <c r="L11" s="49"/>
      <c r="M11" s="50"/>
      <c r="N11" s="50"/>
      <c r="O11" s="51"/>
      <c r="P11" s="53"/>
      <c r="Q11" s="50"/>
      <c r="R11" s="50"/>
      <c r="S11" s="51"/>
    </row>
    <row r="12" spans="1:19">
      <c r="A12" s="61"/>
      <c r="B12" s="43"/>
      <c r="C12" s="44"/>
      <c r="D12" s="45"/>
      <c r="E12" s="65" t="s">
        <v>32</v>
      </c>
      <c r="F12" s="66">
        <f>F5+F6+F7+F8+F9+F10</f>
        <v>507</v>
      </c>
      <c r="G12" s="44"/>
      <c r="H12" s="67">
        <f t="shared" ref="H12:S12" si="0">H5+H6+H7+H8+H9+H10</f>
        <v>20.839999999999996</v>
      </c>
      <c r="I12" s="68">
        <f t="shared" si="0"/>
        <v>11.67</v>
      </c>
      <c r="J12" s="69">
        <f t="shared" si="0"/>
        <v>41.569999999999993</v>
      </c>
      <c r="K12" s="122">
        <f>K5+K6+K7+K8+K9+K10+K11</f>
        <v>455.36999999999995</v>
      </c>
      <c r="L12" s="67">
        <f t="shared" si="0"/>
        <v>0.21</v>
      </c>
      <c r="M12" s="68">
        <f t="shared" si="0"/>
        <v>2.6</v>
      </c>
      <c r="N12" s="68">
        <f t="shared" si="0"/>
        <v>0.04</v>
      </c>
      <c r="O12" s="69">
        <f t="shared" si="0"/>
        <v>0.25</v>
      </c>
      <c r="P12" s="70">
        <f t="shared" si="0"/>
        <v>395.44</v>
      </c>
      <c r="Q12" s="68">
        <f t="shared" si="0"/>
        <v>398.33000000000004</v>
      </c>
      <c r="R12" s="68">
        <f t="shared" si="0"/>
        <v>86.570000000000007</v>
      </c>
      <c r="S12" s="69">
        <f t="shared" si="0"/>
        <v>3.17</v>
      </c>
    </row>
    <row r="13" spans="1:19" ht="15.75" thickBot="1">
      <c r="A13" s="61"/>
      <c r="B13" s="43"/>
      <c r="C13" s="44"/>
      <c r="D13" s="45"/>
      <c r="E13" s="71" t="s">
        <v>33</v>
      </c>
      <c r="F13" s="47"/>
      <c r="G13" s="44"/>
      <c r="H13" s="49"/>
      <c r="I13" s="50"/>
      <c r="J13" s="51"/>
      <c r="K13" s="72">
        <f>K12/23.5</f>
        <v>19.377446808510637</v>
      </c>
      <c r="L13" s="49"/>
      <c r="M13" s="50"/>
      <c r="N13" s="50"/>
      <c r="O13" s="51"/>
      <c r="P13" s="53"/>
      <c r="Q13" s="50"/>
      <c r="R13" s="50"/>
      <c r="S13" s="51"/>
    </row>
    <row r="14" spans="1:19" ht="20.25" customHeight="1">
      <c r="A14" s="30" t="s">
        <v>34</v>
      </c>
      <c r="B14" s="73"/>
      <c r="C14" s="74"/>
      <c r="D14" s="114"/>
      <c r="E14" s="115"/>
      <c r="F14" s="116"/>
      <c r="G14" s="117"/>
      <c r="H14" s="118"/>
      <c r="I14" s="119"/>
      <c r="J14" s="120"/>
      <c r="K14" s="121"/>
      <c r="L14" s="75"/>
      <c r="M14" s="76"/>
      <c r="N14" s="76"/>
      <c r="O14" s="78"/>
      <c r="P14" s="75"/>
      <c r="Q14" s="76"/>
      <c r="R14" s="76"/>
      <c r="S14" s="77"/>
    </row>
    <row r="15" spans="1:19" ht="29.25" customHeight="1">
      <c r="A15" s="42"/>
      <c r="B15" s="108"/>
      <c r="C15" s="109">
        <v>41</v>
      </c>
      <c r="D15" s="45"/>
      <c r="E15" s="46" t="s">
        <v>40</v>
      </c>
      <c r="F15" s="47">
        <v>200</v>
      </c>
      <c r="G15" s="48"/>
      <c r="H15" s="49">
        <v>9</v>
      </c>
      <c r="I15" s="50">
        <v>5.6</v>
      </c>
      <c r="J15" s="51">
        <v>13.8</v>
      </c>
      <c r="K15" s="52">
        <v>141</v>
      </c>
      <c r="L15" s="110"/>
      <c r="M15" s="111"/>
      <c r="N15" s="111"/>
      <c r="O15" s="113"/>
      <c r="P15" s="110"/>
      <c r="Q15" s="111"/>
      <c r="R15" s="111"/>
      <c r="S15" s="112"/>
    </row>
    <row r="16" spans="1:19" ht="29.25" customHeight="1">
      <c r="A16" s="42"/>
      <c r="B16" s="79"/>
      <c r="C16" s="80">
        <v>80</v>
      </c>
      <c r="D16" s="45" t="s">
        <v>26</v>
      </c>
      <c r="E16" s="54" t="s">
        <v>42</v>
      </c>
      <c r="F16" s="55">
        <v>90</v>
      </c>
      <c r="G16" s="44"/>
      <c r="H16" s="56">
        <v>24.3</v>
      </c>
      <c r="I16" s="57">
        <v>19.829999999999998</v>
      </c>
      <c r="J16" s="58">
        <v>5.94</v>
      </c>
      <c r="K16" s="59">
        <v>279.17</v>
      </c>
      <c r="L16" s="81">
        <v>0.04</v>
      </c>
      <c r="M16" s="1">
        <v>1.92</v>
      </c>
      <c r="N16" s="1">
        <v>0</v>
      </c>
      <c r="O16" s="83">
        <v>0.42</v>
      </c>
      <c r="P16" s="81">
        <v>32.18</v>
      </c>
      <c r="Q16" s="1">
        <v>49.14</v>
      </c>
      <c r="R16" s="1">
        <v>14.76</v>
      </c>
      <c r="S16" s="2">
        <v>0.64</v>
      </c>
    </row>
    <row r="17" spans="1:19" ht="29.25" customHeight="1">
      <c r="A17" s="42"/>
      <c r="B17" s="79"/>
      <c r="C17" s="80">
        <v>54</v>
      </c>
      <c r="D17" s="45"/>
      <c r="E17" s="54" t="s">
        <v>43</v>
      </c>
      <c r="F17" s="55">
        <v>150</v>
      </c>
      <c r="G17" s="44"/>
      <c r="H17" s="56">
        <v>6.45</v>
      </c>
      <c r="I17" s="57">
        <v>4.05</v>
      </c>
      <c r="J17" s="58">
        <v>40.200000000000003</v>
      </c>
      <c r="K17" s="59">
        <v>223.65</v>
      </c>
      <c r="L17" s="81"/>
      <c r="M17" s="1"/>
      <c r="N17" s="1"/>
      <c r="O17" s="83"/>
      <c r="P17" s="81"/>
      <c r="Q17" s="1"/>
      <c r="R17" s="1"/>
      <c r="S17" s="2"/>
    </row>
    <row r="18" spans="1:19" ht="45" customHeight="1">
      <c r="A18" s="84"/>
      <c r="B18" s="79"/>
      <c r="C18" s="80">
        <v>98</v>
      </c>
      <c r="D18" s="45" t="s">
        <v>27</v>
      </c>
      <c r="E18" s="54" t="s">
        <v>36</v>
      </c>
      <c r="F18" s="55">
        <v>200</v>
      </c>
      <c r="G18" s="44"/>
      <c r="H18" s="49">
        <v>0.37</v>
      </c>
      <c r="I18" s="50">
        <v>0</v>
      </c>
      <c r="J18" s="51">
        <v>14.85</v>
      </c>
      <c r="K18" s="62">
        <v>59.48</v>
      </c>
      <c r="L18" s="81">
        <v>0.02</v>
      </c>
      <c r="M18" s="1">
        <v>0.3</v>
      </c>
      <c r="N18" s="1">
        <v>0.3</v>
      </c>
      <c r="O18" s="83">
        <v>2.2999999999999998</v>
      </c>
      <c r="P18" s="81">
        <v>27.9</v>
      </c>
      <c r="Q18" s="1">
        <v>154.4</v>
      </c>
      <c r="R18" s="1">
        <v>20.399999999999999</v>
      </c>
      <c r="S18" s="2">
        <v>2</v>
      </c>
    </row>
    <row r="19" spans="1:19">
      <c r="A19" s="84"/>
      <c r="B19" s="79"/>
      <c r="C19" s="85">
        <v>119</v>
      </c>
      <c r="D19" s="45" t="s">
        <v>28</v>
      </c>
      <c r="E19" s="48" t="s">
        <v>29</v>
      </c>
      <c r="F19" s="47">
        <v>20</v>
      </c>
      <c r="G19" s="64"/>
      <c r="H19" s="49">
        <v>1.4</v>
      </c>
      <c r="I19" s="50">
        <v>0.21</v>
      </c>
      <c r="J19" s="51">
        <v>13.26</v>
      </c>
      <c r="K19" s="52">
        <v>48</v>
      </c>
      <c r="L19" s="86">
        <v>0.03</v>
      </c>
      <c r="M19" s="1">
        <v>0</v>
      </c>
      <c r="N19" s="1">
        <v>0</v>
      </c>
      <c r="O19" s="83">
        <v>1.73</v>
      </c>
      <c r="P19" s="81">
        <v>4.95</v>
      </c>
      <c r="Q19" s="1">
        <v>79.83</v>
      </c>
      <c r="R19" s="1">
        <v>26.52</v>
      </c>
      <c r="S19" s="2">
        <v>0.53</v>
      </c>
    </row>
    <row r="20" spans="1:19" ht="20.25" customHeight="1">
      <c r="A20" s="84"/>
      <c r="B20" s="79"/>
      <c r="C20" s="87">
        <v>120</v>
      </c>
      <c r="D20" s="45" t="s">
        <v>30</v>
      </c>
      <c r="E20" s="48" t="s">
        <v>31</v>
      </c>
      <c r="F20" s="47">
        <v>20</v>
      </c>
      <c r="G20" s="64"/>
      <c r="H20" s="49">
        <v>1.1399999999999999</v>
      </c>
      <c r="I20" s="50">
        <v>0.22</v>
      </c>
      <c r="J20" s="51">
        <v>7.44</v>
      </c>
      <c r="K20" s="52">
        <v>36.26</v>
      </c>
      <c r="L20" s="49">
        <v>0</v>
      </c>
      <c r="M20" s="50">
        <v>4.4000000000000004</v>
      </c>
      <c r="N20" s="50">
        <v>0</v>
      </c>
      <c r="O20" s="88">
        <v>0.32</v>
      </c>
      <c r="P20" s="49">
        <v>0.4</v>
      </c>
      <c r="Q20" s="50">
        <v>0</v>
      </c>
      <c r="R20" s="50">
        <v>0</v>
      </c>
      <c r="S20" s="51">
        <v>0.04</v>
      </c>
    </row>
    <row r="21" spans="1:19">
      <c r="A21" s="84"/>
      <c r="B21" s="79"/>
      <c r="C21" s="82"/>
      <c r="D21" s="45"/>
      <c r="E21" s="48"/>
      <c r="F21" s="47"/>
      <c r="G21" s="64"/>
      <c r="H21" s="49"/>
      <c r="I21" s="50"/>
      <c r="J21" s="51"/>
      <c r="K21" s="52"/>
      <c r="L21" s="53"/>
      <c r="M21" s="50"/>
      <c r="N21" s="50"/>
      <c r="O21" s="88"/>
      <c r="P21" s="49"/>
      <c r="Q21" s="50"/>
      <c r="R21" s="50"/>
      <c r="S21" s="51"/>
    </row>
    <row r="22" spans="1:19">
      <c r="A22" s="84"/>
      <c r="B22" s="79"/>
      <c r="C22" s="89"/>
      <c r="D22" s="90"/>
      <c r="E22" s="65" t="s">
        <v>32</v>
      </c>
      <c r="F22" s="91">
        <f>F16+F18+F19+F20+F21</f>
        <v>330</v>
      </c>
      <c r="G22" s="87"/>
      <c r="H22" s="92">
        <f t="shared" ref="H22:S22" si="1">SUM(H14:H21)</f>
        <v>42.66</v>
      </c>
      <c r="I22" s="93">
        <f t="shared" si="1"/>
        <v>29.91</v>
      </c>
      <c r="J22" s="94">
        <f t="shared" si="1"/>
        <v>95.490000000000009</v>
      </c>
      <c r="K22" s="95">
        <f t="shared" si="1"/>
        <v>787.56000000000006</v>
      </c>
      <c r="L22" s="92">
        <f t="shared" si="1"/>
        <v>0.09</v>
      </c>
      <c r="M22" s="93">
        <f t="shared" si="1"/>
        <v>6.62</v>
      </c>
      <c r="N22" s="93">
        <f t="shared" si="1"/>
        <v>0.3</v>
      </c>
      <c r="O22" s="96">
        <f t="shared" si="1"/>
        <v>4.7699999999999996</v>
      </c>
      <c r="P22" s="92">
        <f t="shared" si="1"/>
        <v>65.430000000000007</v>
      </c>
      <c r="Q22" s="93">
        <f t="shared" si="1"/>
        <v>283.37</v>
      </c>
      <c r="R22" s="93">
        <f t="shared" si="1"/>
        <v>61.679999999999993</v>
      </c>
      <c r="S22" s="94">
        <f t="shared" si="1"/>
        <v>3.21</v>
      </c>
    </row>
    <row r="23" spans="1:19" ht="15.75" thickBot="1">
      <c r="A23" s="97"/>
      <c r="B23" s="98"/>
      <c r="C23" s="99"/>
      <c r="D23" s="100"/>
      <c r="E23" s="101" t="s">
        <v>33</v>
      </c>
      <c r="F23" s="100"/>
      <c r="G23" s="102"/>
      <c r="H23" s="103"/>
      <c r="I23" s="104"/>
      <c r="J23" s="105"/>
      <c r="K23" s="106">
        <f>K22/23.5</f>
        <v>33.513191489361702</v>
      </c>
      <c r="L23" s="103"/>
      <c r="M23" s="104"/>
      <c r="N23" s="104"/>
      <c r="O23" s="107"/>
      <c r="P23" s="103"/>
      <c r="Q23" s="104"/>
      <c r="R23" s="104"/>
      <c r="S23" s="105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2023-02-10T03:27:01Z</dcterms:modified>
</cp:coreProperties>
</file>